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20" windowWidth="15600" windowHeight="10920" tabRatio="912" activeTab="6"/>
  </bookViews>
  <sheets>
    <sheet name="1.자동차등록(교통과)" sheetId="4" r:id="rId1"/>
    <sheet name="2.업종별 운수업체(교통과)" sheetId="5" r:id="rId2"/>
    <sheet name="3.주차장(교통과)" sheetId="6" r:id="rId3"/>
    <sheet name="4.관광사업체 등록(문화홍보과)" sheetId="7" r:id="rId4"/>
    <sheet name="5.우편시설(서대구우체국)" sheetId="12" r:id="rId5"/>
    <sheet name="6.우편물 취급(서대구우체국)" sheetId="13" r:id="rId6"/>
    <sheet name="7.우편요금 수입(서대구우체국)" sheetId="14" r:id="rId7"/>
    <sheet name="Sheet1" sheetId="11" r:id="rId8"/>
  </sheets>
  <definedNames>
    <definedName name="_xlnm.Database">#REF!</definedName>
    <definedName name="급여데이타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C11" i="5" l="1"/>
  <c r="B11" i="5"/>
  <c r="C10" i="5" l="1"/>
  <c r="B10" i="5"/>
  <c r="C9" i="5"/>
  <c r="B9" i="5"/>
  <c r="C8" i="5"/>
  <c r="B8" i="5"/>
  <c r="C7" i="5"/>
  <c r="B7" i="5"/>
  <c r="C6" i="5"/>
  <c r="B6" i="5"/>
  <c r="C10" i="6"/>
  <c r="B10" i="6"/>
  <c r="V7" i="4"/>
  <c r="R7" i="4"/>
  <c r="N7" i="4"/>
  <c r="J7" i="4"/>
  <c r="F7" i="4"/>
  <c r="E7" i="4"/>
  <c r="D7" i="4"/>
  <c r="C7" i="4"/>
  <c r="B7" i="4"/>
  <c r="V6" i="4"/>
  <c r="R6" i="4"/>
  <c r="N6" i="4"/>
  <c r="J6" i="4"/>
  <c r="F6" i="4"/>
  <c r="E6" i="4"/>
  <c r="D6" i="4"/>
  <c r="C6" i="4"/>
  <c r="B6" i="4" s="1"/>
</calcChain>
</file>

<file path=xl/sharedStrings.xml><?xml version="1.0" encoding="utf-8"?>
<sst xmlns="http://schemas.openxmlformats.org/spreadsheetml/2006/main" count="268" uniqueCount="172">
  <si>
    <t>연  별</t>
    <phoneticPr fontId="3" type="noConversion"/>
  </si>
  <si>
    <t>승  용  차</t>
    <phoneticPr fontId="3" type="noConversion"/>
  </si>
  <si>
    <t>승  합  차</t>
    <phoneticPr fontId="3" type="noConversion"/>
  </si>
  <si>
    <t>화  물  차</t>
    <phoneticPr fontId="3" type="noConversion"/>
  </si>
  <si>
    <t>특  수  차</t>
    <phoneticPr fontId="3" type="noConversion"/>
  </si>
  <si>
    <t>이륜자동차</t>
    <phoneticPr fontId="3" type="noConversion"/>
  </si>
  <si>
    <t>자가용</t>
  </si>
  <si>
    <t>영업용</t>
  </si>
  <si>
    <t>2 0 1 3</t>
    <phoneticPr fontId="3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</si>
  <si>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</si>
  <si>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</si>
  <si>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</si>
  <si>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</si>
  <si>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</si>
  <si>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</si>
  <si>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</si>
  <si>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</si>
  <si>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시</t>
  </si>
  <si>
    <t>계</t>
  </si>
  <si>
    <t>4. 관광사업체 등록</t>
    <phoneticPr fontId="3" type="noConversion"/>
  </si>
  <si>
    <t>관 광 객 이 용 시 설 업</t>
    <phoneticPr fontId="3" type="noConversion"/>
  </si>
  <si>
    <t>국제회의업</t>
    <phoneticPr fontId="3" type="noConversion"/>
  </si>
  <si>
    <t>카
지
노
업</t>
    <phoneticPr fontId="3" type="noConversion"/>
  </si>
  <si>
    <t>유원시설업</t>
    <phoneticPr fontId="3" type="noConversion"/>
  </si>
  <si>
    <t>관 광 편 의 시 설 업</t>
    <phoneticPr fontId="3" type="noConversion"/>
  </si>
  <si>
    <t>일반</t>
    <phoneticPr fontId="3" type="noConversion"/>
  </si>
  <si>
    <t>국외</t>
    <phoneticPr fontId="3" type="noConversion"/>
  </si>
  <si>
    <t>국내</t>
    <phoneticPr fontId="3" type="noConversion"/>
  </si>
  <si>
    <t>국내외
여행업</t>
    <phoneticPr fontId="3" type="noConversion"/>
  </si>
  <si>
    <t>호텔업</t>
    <phoneticPr fontId="3" type="noConversion"/>
  </si>
  <si>
    <t>휴양
콘도
미니
엄업</t>
    <phoneticPr fontId="3" type="noConversion"/>
  </si>
  <si>
    <t>자 동 차
야영장업</t>
    <phoneticPr fontId="3" type="noConversion"/>
  </si>
  <si>
    <t>시설업</t>
    <phoneticPr fontId="3" type="noConversion"/>
  </si>
  <si>
    <t>기획업</t>
    <phoneticPr fontId="3" type="noConversion"/>
  </si>
  <si>
    <t>종합</t>
    <phoneticPr fontId="3" type="noConversion"/>
  </si>
  <si>
    <t>기타</t>
    <phoneticPr fontId="3" type="noConversion"/>
  </si>
  <si>
    <t>관광유흥
음식점업</t>
    <phoneticPr fontId="3" type="noConversion"/>
  </si>
  <si>
    <t>외국인
전용유흥
음식점업</t>
    <phoneticPr fontId="3" type="noConversion"/>
  </si>
  <si>
    <t>시내
순환
관광업</t>
    <phoneticPr fontId="3" type="noConversion"/>
  </si>
  <si>
    <t>가족
호텔업</t>
    <phoneticPr fontId="3" type="noConversion"/>
  </si>
  <si>
    <t>관광
호텔업</t>
    <phoneticPr fontId="3" type="noConversion"/>
  </si>
  <si>
    <t>5. 우편시설</t>
    <phoneticPr fontId="3" type="noConversion"/>
  </si>
  <si>
    <t>2 0 1 4</t>
    <phoneticPr fontId="3" type="noConversion"/>
  </si>
  <si>
    <t>2 0 1 5</t>
    <phoneticPr fontId="3" type="noConversion"/>
  </si>
  <si>
    <t>2 0 1 3</t>
  </si>
  <si>
    <t>2 0 1 4</t>
  </si>
  <si>
    <t>1월</t>
    <phoneticPr fontId="3" type="noConversion"/>
  </si>
  <si>
    <r>
      <t xml:space="preserve">합  계 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</si>
  <si>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연   별</t>
    <phoneticPr fontId="3" type="noConversion"/>
  </si>
  <si>
    <t>합   계</t>
    <phoneticPr fontId="3" type="noConversion"/>
  </si>
  <si>
    <t>유    료</t>
    <phoneticPr fontId="3" type="noConversion"/>
  </si>
  <si>
    <t>무    료</t>
    <phoneticPr fontId="3" type="noConversion"/>
  </si>
  <si>
    <t>공     영</t>
    <phoneticPr fontId="3" type="noConversion"/>
  </si>
  <si>
    <t>민     영</t>
    <phoneticPr fontId="3" type="noConversion"/>
  </si>
  <si>
    <t>면  수</t>
  </si>
  <si>
    <t>연 별</t>
    <phoneticPr fontId="3" type="noConversion"/>
  </si>
  <si>
    <t>면 수</t>
    <phoneticPr fontId="1" type="noConversion"/>
  </si>
  <si>
    <t>면 수</t>
    <phoneticPr fontId="3" type="noConversion"/>
  </si>
  <si>
    <t>개 소</t>
    <phoneticPr fontId="1" type="noConversion"/>
  </si>
  <si>
    <t>개 소</t>
    <phoneticPr fontId="3" type="noConversion"/>
  </si>
  <si>
    <t>전  문
휴양업</t>
    <phoneticPr fontId="3" type="noConversion"/>
  </si>
  <si>
    <t>외국인
전용관광
기념품
판매업</t>
    <phoneticPr fontId="3" type="noConversion"/>
  </si>
  <si>
    <t>직원수</t>
  </si>
  <si>
    <t>집배원수</t>
  </si>
  <si>
    <t>일반국</t>
  </si>
  <si>
    <t>분  국</t>
  </si>
  <si>
    <t>군우국</t>
  </si>
  <si>
    <t xml:space="preserve"> </t>
  </si>
  <si>
    <t>갑</t>
  </si>
  <si>
    <t>을</t>
  </si>
  <si>
    <t>자동차</t>
  </si>
  <si>
    <t>이륜차</t>
  </si>
  <si>
    <t>포</t>
  </si>
  <si>
    <t>국  내</t>
  </si>
  <si>
    <t>국  제</t>
  </si>
  <si>
    <t>외국인 
관광도시
 민박업</t>
    <phoneticPr fontId="3" type="noConversion"/>
  </si>
  <si>
    <t>자료:교통과</t>
    <phoneticPr fontId="3" type="noConversion"/>
  </si>
  <si>
    <t xml:space="preserve"> 1. 자동차등록</t>
    <phoneticPr fontId="3" type="noConversion"/>
  </si>
  <si>
    <t xml:space="preserve"> 단위 : 대</t>
    <phoneticPr fontId="3" type="noConversion"/>
  </si>
  <si>
    <t xml:space="preserve"> 자료:교통과</t>
    <phoneticPr fontId="3" type="noConversion"/>
  </si>
  <si>
    <t>3. 주차장</t>
    <phoneticPr fontId="3" type="noConversion"/>
  </si>
  <si>
    <t>단위 : 개소, 면</t>
    <phoneticPr fontId="3" type="noConversion"/>
  </si>
  <si>
    <t xml:space="preserve"> 단위 : 천원</t>
    <phoneticPr fontId="3" type="noConversion"/>
  </si>
  <si>
    <t>10  월</t>
    <phoneticPr fontId="1" type="noConversion"/>
  </si>
  <si>
    <t>11  월</t>
    <phoneticPr fontId="1" type="noConversion"/>
  </si>
  <si>
    <t>12  월</t>
    <phoneticPr fontId="1" type="noConversion"/>
  </si>
  <si>
    <t xml:space="preserve"> 자료:문화홍보과</t>
    <phoneticPr fontId="3" type="noConversion"/>
  </si>
  <si>
    <t>노        상</t>
    <phoneticPr fontId="3" type="noConversion"/>
  </si>
  <si>
    <t>노        외</t>
    <phoneticPr fontId="3" type="noConversion"/>
  </si>
  <si>
    <t>부   설</t>
    <phoneticPr fontId="3" type="noConversion"/>
  </si>
  <si>
    <t>관  광
식당업</t>
    <phoneticPr fontId="3" type="noConversion"/>
  </si>
  <si>
    <t>관  광
사진업</t>
    <phoneticPr fontId="3" type="noConversion"/>
  </si>
  <si>
    <t>관  광
패션업</t>
    <phoneticPr fontId="3" type="noConversion"/>
  </si>
  <si>
    <t>관  광
궤도업</t>
    <phoneticPr fontId="3" type="noConversion"/>
  </si>
  <si>
    <t>한  옥
체험업</t>
    <phoneticPr fontId="3" type="noConversion"/>
  </si>
  <si>
    <t>관 광 숙 박 업</t>
    <phoneticPr fontId="3" type="noConversion"/>
  </si>
  <si>
    <t>종  합
휴양업</t>
    <phoneticPr fontId="3" type="noConversion"/>
  </si>
  <si>
    <t>관    광
유람선업</t>
    <phoneticPr fontId="3" type="noConversion"/>
  </si>
  <si>
    <t>관    광
공연장업</t>
    <phoneticPr fontId="3" type="noConversion"/>
  </si>
  <si>
    <t xml:space="preserve">     2) 기타호텔업에는 수상관광호텔업, 한국전통호텔업, 호스텔업이 포함</t>
    <phoneticPr fontId="3" type="noConversion"/>
  </si>
  <si>
    <t xml:space="preserve"> 단위 : 개소</t>
    <phoneticPr fontId="3" type="noConversion"/>
  </si>
  <si>
    <t xml:space="preserve"> 주: 1) 여행업에서 하나의 사업체가 국내여행업과 국외여행업 모두 등록한 경우 국내·외여행업으로 분류</t>
    <phoneticPr fontId="3" type="noConversion"/>
  </si>
  <si>
    <t xml:space="preserve"> 주: 1) 이륜차 미포함</t>
    <phoneticPr fontId="3" type="noConversion"/>
  </si>
  <si>
    <r>
      <t xml:space="preserve"> 우  편</t>
    </r>
    <r>
      <rPr>
        <vertAlign val="superscript"/>
        <sz val="11"/>
        <rFont val="바탕체"/>
        <family val="1"/>
        <charset val="129"/>
      </rPr>
      <t>2)</t>
    </r>
    <r>
      <rPr>
        <sz val="11"/>
        <rFont val="바탕체"/>
        <family val="1"/>
        <charset val="129"/>
      </rPr>
      <t xml:space="preserve">  취급국</t>
    </r>
    <rPh sb="0" eb="10">
      <t>2)</t>
    </rPh>
    <phoneticPr fontId="3" type="noConversion"/>
  </si>
  <si>
    <r>
      <t xml:space="preserve">기타
</t>
    </r>
    <r>
      <rPr>
        <sz val="10"/>
        <rFont val="바탕체"/>
        <family val="1"/>
        <charset val="129"/>
      </rPr>
      <t>호텔업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</si>
  <si>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 xml:space="preserve">여 행 업 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</si>
  <si>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t>연  별
및
월  별</t>
    <phoneticPr fontId="3" type="noConversion"/>
  </si>
  <si>
    <t>합 계</t>
    <phoneticPr fontId="3" type="noConversion"/>
  </si>
  <si>
    <t>소 계</t>
    <phoneticPr fontId="3" type="noConversion"/>
  </si>
  <si>
    <t>소 계</t>
    <phoneticPr fontId="1" type="noConversion"/>
  </si>
  <si>
    <t>관용</t>
    <phoneticPr fontId="3" type="noConversion"/>
  </si>
  <si>
    <t>2 0 1 6</t>
    <phoneticPr fontId="3" type="noConversion"/>
  </si>
  <si>
    <t>…</t>
  </si>
  <si>
    <r>
      <t>관광극장
유흥업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</si>
  <si>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t xml:space="preserve">     3) 2016년부터 '관광극장유흥업' 추가</t>
    <phoneticPr fontId="3" type="noConversion"/>
  </si>
  <si>
    <t>2 0 1 7</t>
    <phoneticPr fontId="3" type="noConversion"/>
  </si>
  <si>
    <t xml:space="preserve">     2) 2015년부터 우편취급소에서 우편취급국으로 변경</t>
    <phoneticPr fontId="1" type="noConversion"/>
  </si>
  <si>
    <t xml:space="preserve"> 주: 1) 2015년부터 분실에서 출장소로 변경</t>
    <phoneticPr fontId="1" type="noConversion"/>
  </si>
  <si>
    <t xml:space="preserve"> 자료:서대구우체국</t>
    <phoneticPr fontId="1" type="noConversion"/>
  </si>
  <si>
    <t>여</t>
    <phoneticPr fontId="3" type="noConversion"/>
  </si>
  <si>
    <t>남</t>
    <phoneticPr fontId="3" type="noConversion"/>
  </si>
  <si>
    <r>
      <t>출장소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</si>
  <si>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별정국</t>
    <phoneticPr fontId="3" type="noConversion"/>
  </si>
  <si>
    <t>우표류 판매소</t>
    <phoneticPr fontId="3" type="noConversion"/>
  </si>
  <si>
    <t>수송장비</t>
    <phoneticPr fontId="3" type="noConversion"/>
  </si>
  <si>
    <t>우체통</t>
    <phoneticPr fontId="3" type="noConversion"/>
  </si>
  <si>
    <t>우      체     국       수</t>
    <phoneticPr fontId="3" type="noConversion"/>
  </si>
  <si>
    <t>연 별</t>
    <phoneticPr fontId="3" type="noConversion"/>
  </si>
  <si>
    <t xml:space="preserve"> 단위 : 개(대), 개소, 명</t>
    <phoneticPr fontId="3" type="noConversion"/>
  </si>
  <si>
    <t xml:space="preserve"> 자료:서대구우체국</t>
    <phoneticPr fontId="3" type="noConversion"/>
  </si>
  <si>
    <t>배 달</t>
    <phoneticPr fontId="3" type="noConversion"/>
  </si>
  <si>
    <t>접 수</t>
    <phoneticPr fontId="3" type="noConversion"/>
  </si>
  <si>
    <t>배 달</t>
    <phoneticPr fontId="1" type="noConversion"/>
  </si>
  <si>
    <t>접 수</t>
    <phoneticPr fontId="1" type="noConversion"/>
  </si>
  <si>
    <t>소     포</t>
    <phoneticPr fontId="3" type="noConversion"/>
  </si>
  <si>
    <t>특    수</t>
    <phoneticPr fontId="3" type="noConversion"/>
  </si>
  <si>
    <t>일   반</t>
    <phoneticPr fontId="3" type="noConversion"/>
  </si>
  <si>
    <t>총    계</t>
    <phoneticPr fontId="3" type="noConversion"/>
  </si>
  <si>
    <t>국                          제</t>
    <phoneticPr fontId="3" type="noConversion"/>
  </si>
  <si>
    <t>국                          내</t>
    <phoneticPr fontId="3" type="noConversion"/>
  </si>
  <si>
    <t>연 별</t>
    <phoneticPr fontId="3" type="noConversion"/>
  </si>
  <si>
    <t xml:space="preserve"> 단위 : 천통</t>
    <phoneticPr fontId="3" type="noConversion"/>
  </si>
  <si>
    <t>6. 우편물 취급</t>
    <phoneticPr fontId="3" type="noConversion"/>
  </si>
  <si>
    <t>소       포</t>
    <phoneticPr fontId="3" type="noConversion"/>
  </si>
  <si>
    <t>특       수</t>
    <phoneticPr fontId="3" type="noConversion"/>
  </si>
  <si>
    <t>일      반</t>
    <phoneticPr fontId="3" type="noConversion"/>
  </si>
  <si>
    <t>총       계</t>
    <phoneticPr fontId="3" type="noConversion"/>
  </si>
  <si>
    <t>7. 우편요금수입</t>
    <phoneticPr fontId="3" type="noConversion"/>
  </si>
  <si>
    <t>2 0 1 8</t>
    <phoneticPr fontId="3" type="noConversion"/>
  </si>
  <si>
    <t>2 0 1 8</t>
    <phoneticPr fontId="3" type="noConversion"/>
  </si>
  <si>
    <t>2. 업종별 운수업체</t>
    <phoneticPr fontId="3" type="noConversion"/>
  </si>
  <si>
    <t xml:space="preserve"> 단위 : 업체수, 대</t>
    <phoneticPr fontId="3" type="noConversion"/>
  </si>
  <si>
    <t>연   별</t>
    <phoneticPr fontId="3" type="noConversion"/>
  </si>
  <si>
    <t>계</t>
    <phoneticPr fontId="3" type="noConversion"/>
  </si>
  <si>
    <t>시내버스</t>
    <phoneticPr fontId="3" type="noConversion"/>
  </si>
  <si>
    <t>농어촌버스</t>
    <phoneticPr fontId="3" type="noConversion"/>
  </si>
  <si>
    <t>택시(업체)</t>
    <phoneticPr fontId="3" type="noConversion"/>
  </si>
  <si>
    <t>개인택시</t>
    <phoneticPr fontId="3" type="noConversion"/>
  </si>
  <si>
    <t>전세버스</t>
    <phoneticPr fontId="3" type="noConversion"/>
  </si>
  <si>
    <t>일반화물</t>
    <phoneticPr fontId="3" type="noConversion"/>
  </si>
  <si>
    <t>개인화물</t>
    <phoneticPr fontId="3" type="noConversion"/>
  </si>
  <si>
    <t>특수여객</t>
    <phoneticPr fontId="3" type="noConversion"/>
  </si>
  <si>
    <t>업체수</t>
    <phoneticPr fontId="3" type="noConversion"/>
  </si>
  <si>
    <t>대수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</si>
  <si>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</si>
  <si>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</si>
  <si>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</si>
  <si>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</si>
  <si>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</si>
  <si>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>2 0 1 8</t>
    <phoneticPr fontId="3" type="noConversion"/>
  </si>
  <si>
    <t xml:space="preserve"> 자료:교통과</t>
    <phoneticPr fontId="3" type="noConversion"/>
  </si>
  <si>
    <t>사서함 시설수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</si>
</sst>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176" formatCode="#,##0;\-#,##0;&quot; &quot;"/>
    <numFmt numFmtId="177" formatCode="#,##0;\-#,##0;&quot;-&quot;"/>
    <numFmt numFmtId="178" formatCode="0.0000000"/>
    <numFmt numFmtId="179" formatCode="000&quot;₩&quot;\!\-000"/>
    <numFmt numFmtId="180" formatCode="&quot;₩&quot;\!\$#,##0.00"/>
    <numFmt numFmtId="181" formatCode="0.00&quot;  &quot;"/>
    <numFmt numFmtId="182" formatCode="_ * #,##0.0_ ;_ * \-#,##0.0_ ;_ * &quot;-&quot;??_ ;_ @_ "/>
    <numFmt numFmtId="183" formatCode="_-&quot;₩&quot;* #,##0.00_-;\!\-&quot;₩&quot;* #,##0.00_-;_-&quot;₩&quot;* &quot;-&quot;??_-;_-@_-"/>
    <numFmt numFmtId="184" formatCode="#,##0;[Red]#,##0"/>
    <numFmt numFmtId="185" formatCode="0;_"/>
    <numFmt numFmtId="186" formatCode="#,##0_);[Red]\(#,##0\)"/>
    <numFmt numFmtId="187" formatCode="0_);[Red]\(0\)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sz val="9"/>
      <name val="바탕체"/>
      <family val="1"/>
      <charset val="129"/>
    </font>
    <font>
      <sz val="10"/>
      <name val="바탕체"/>
      <family val="1"/>
      <charset val="129"/>
    </font>
    <font>
      <vertAlign val="superscript"/>
      <sz val="12"/>
      <name val="바탕체"/>
      <family val="1"/>
      <charset val="129"/>
    </font>
    <font>
      <sz val="10"/>
      <color rgb="FF000000"/>
      <name val="바탕"/>
      <family val="1"/>
      <charset val="129"/>
    </font>
    <font>
      <sz val="11"/>
      <color theme="1"/>
      <name val="바탕체"/>
      <family val="1"/>
      <charset val="129"/>
    </font>
    <font>
      <sz val="11"/>
      <color rgb="FF000000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7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2" fillId="0" borderId="0"/>
    <xf numFmtId="0" fontId="6" fillId="0" borderId="0"/>
    <xf numFmtId="178" fontId="2" fillId="0" borderId="0"/>
    <xf numFmtId="179" fontId="5" fillId="0" borderId="0"/>
    <xf numFmtId="180" fontId="5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10" fontId="7" fillId="2" borderId="4" applyNumberFormat="0" applyBorder="0" applyAlignment="0" applyProtection="0"/>
    <xf numFmtId="0" fontId="9" fillId="0" borderId="14"/>
    <xf numFmtId="181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15" applyNumberFormat="0" applyFont="0" applyFill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263">
    <xf numFmtId="0" fontId="0" fillId="0" borderId="0" xfId="0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1" applyFont="1" applyFill="1" applyAlignment="1">
      <alignment vertical="center"/>
    </xf>
    <xf numFmtId="186" fontId="15" fillId="0" borderId="0" xfId="1" applyNumberFormat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3" fontId="15" fillId="0" borderId="0" xfId="2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distributed" vertical="center" wrapText="1" indent="1"/>
    </xf>
    <xf numFmtId="41" fontId="15" fillId="0" borderId="0" xfId="2" applyFont="1" applyBorder="1" applyAlignment="1">
      <alignment vertical="center"/>
    </xf>
    <xf numFmtId="41" fontId="15" fillId="0" borderId="0" xfId="2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horizontal="right" vertical="center"/>
    </xf>
    <xf numFmtId="0" fontId="15" fillId="3" borderId="0" xfId="1" applyFont="1" applyFill="1" applyAlignment="1">
      <alignment vertical="center"/>
    </xf>
    <xf numFmtId="0" fontId="15" fillId="0" borderId="0" xfId="1" applyFont="1" applyFill="1">
      <alignment vertical="center"/>
    </xf>
    <xf numFmtId="0" fontId="15" fillId="0" borderId="0" xfId="1" applyFont="1">
      <alignment vertical="center"/>
    </xf>
    <xf numFmtId="0" fontId="14" fillId="0" borderId="0" xfId="1" applyFont="1" applyAlignment="1">
      <alignment horizontal="left" vertical="center" indent="1"/>
    </xf>
    <xf numFmtId="3" fontId="15" fillId="0" borderId="0" xfId="0" applyNumberFormat="1" applyFont="1" applyFill="1" applyAlignment="1">
      <alignment vertical="center"/>
    </xf>
    <xf numFmtId="41" fontId="15" fillId="0" borderId="0" xfId="1" applyNumberFormat="1" applyFont="1" applyFill="1" applyBorder="1" applyAlignment="1">
      <alignment vertical="center"/>
    </xf>
    <xf numFmtId="41" fontId="15" fillId="0" borderId="0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Alignment="1">
      <alignment horizontal="left" vertical="center"/>
    </xf>
    <xf numFmtId="3" fontId="15" fillId="0" borderId="0" xfId="1" applyNumberFormat="1" applyFont="1" applyFill="1">
      <alignment vertical="center"/>
    </xf>
    <xf numFmtId="3" fontId="15" fillId="0" borderId="0" xfId="1" applyNumberFormat="1" applyFont="1" applyFill="1" applyAlignment="1">
      <alignment horizontal="left"/>
    </xf>
    <xf numFmtId="0" fontId="15" fillId="0" borderId="0" xfId="0" applyFont="1" applyFill="1" applyAlignment="1">
      <alignment vertical="center"/>
    </xf>
    <xf numFmtId="41" fontId="15" fillId="0" borderId="0" xfId="1" applyNumberFormat="1" applyFont="1" applyAlignment="1">
      <alignment vertical="center"/>
    </xf>
    <xf numFmtId="41" fontId="14" fillId="0" borderId="0" xfId="1" applyNumberFormat="1" applyFont="1" applyAlignment="1">
      <alignment horizontal="left" vertical="center"/>
    </xf>
    <xf numFmtId="41" fontId="15" fillId="0" borderId="0" xfId="2" applyNumberFormat="1" applyFont="1" applyAlignment="1">
      <alignment horizontal="center" vertical="center"/>
    </xf>
    <xf numFmtId="41" fontId="15" fillId="0" borderId="0" xfId="2" applyNumberFormat="1" applyFont="1" applyFill="1" applyAlignment="1">
      <alignment horizontal="center" vertical="center"/>
    </xf>
    <xf numFmtId="41" fontId="15" fillId="0" borderId="0" xfId="1" applyNumberFormat="1" applyFont="1" applyBorder="1" applyAlignment="1">
      <alignment vertical="center"/>
    </xf>
    <xf numFmtId="41" fontId="15" fillId="0" borderId="0" xfId="2" applyNumberFormat="1" applyFont="1" applyFill="1" applyBorder="1" applyAlignment="1">
      <alignment horizontal="center" vertical="center"/>
    </xf>
    <xf numFmtId="41" fontId="15" fillId="0" borderId="0" xfId="1" applyNumberFormat="1" applyFont="1" applyFill="1" applyBorder="1" applyAlignment="1">
      <alignment horizontal="center" vertical="center" wrapText="1"/>
    </xf>
    <xf numFmtId="41" fontId="15" fillId="0" borderId="0" xfId="1" applyNumberFormat="1" applyFont="1" applyFill="1" applyAlignment="1">
      <alignment vertical="center"/>
    </xf>
    <xf numFmtId="0" fontId="15" fillId="0" borderId="13" xfId="1" applyFont="1" applyBorder="1" applyAlignment="1">
      <alignment vertical="center"/>
    </xf>
    <xf numFmtId="0" fontId="15" fillId="3" borderId="0" xfId="1" applyFont="1" applyFill="1">
      <alignment vertical="center"/>
    </xf>
    <xf numFmtId="184" fontId="15" fillId="0" borderId="0" xfId="1" applyNumberFormat="1" applyFont="1">
      <alignment vertical="center"/>
    </xf>
    <xf numFmtId="0" fontId="17" fillId="0" borderId="0" xfId="1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177" fontId="15" fillId="0" borderId="0" xfId="0" applyNumberFormat="1" applyFont="1" applyFill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 vertical="center"/>
    </xf>
    <xf numFmtId="0" fontId="18" fillId="3" borderId="0" xfId="1" applyFont="1" applyFill="1">
      <alignment vertical="center"/>
    </xf>
    <xf numFmtId="3" fontId="15" fillId="3" borderId="19" xfId="1" applyNumberFormat="1" applyFont="1" applyFill="1" applyBorder="1" applyAlignment="1">
      <alignment horizontal="center" vertical="center"/>
    </xf>
    <xf numFmtId="41" fontId="15" fillId="3" borderId="19" xfId="2" applyNumberFormat="1" applyFont="1" applyFill="1" applyBorder="1" applyAlignment="1">
      <alignment horizontal="center" vertical="center" shrinkToFit="1"/>
    </xf>
    <xf numFmtId="0" fontId="15" fillId="3" borderId="19" xfId="1" applyFont="1" applyFill="1" applyBorder="1" applyAlignment="1">
      <alignment horizontal="center" vertical="center" wrapText="1"/>
    </xf>
    <xf numFmtId="41" fontId="15" fillId="3" borderId="24" xfId="1" applyNumberFormat="1" applyFont="1" applyFill="1" applyBorder="1" applyAlignment="1">
      <alignment horizontal="center" vertical="center" wrapText="1"/>
    </xf>
    <xf numFmtId="41" fontId="15" fillId="3" borderId="25" xfId="1" applyNumberFormat="1" applyFont="1" applyFill="1" applyBorder="1" applyAlignment="1">
      <alignment horizontal="center" vertical="center" wrapText="1"/>
    </xf>
    <xf numFmtId="3" fontId="15" fillId="0" borderId="21" xfId="2" applyNumberFormat="1" applyFont="1" applyFill="1" applyBorder="1" applyAlignment="1">
      <alignment horizontal="center" vertical="center"/>
    </xf>
    <xf numFmtId="3" fontId="15" fillId="0" borderId="22" xfId="2" applyNumberFormat="1" applyFont="1" applyFill="1" applyBorder="1" applyAlignment="1">
      <alignment horizontal="center" vertical="center"/>
    </xf>
    <xf numFmtId="41" fontId="15" fillId="0" borderId="23" xfId="2" applyFont="1" applyFill="1" applyBorder="1" applyAlignment="1">
      <alignment horizontal="center" vertical="center"/>
    </xf>
    <xf numFmtId="3" fontId="15" fillId="0" borderId="24" xfId="2" applyNumberFormat="1" applyFont="1" applyFill="1" applyBorder="1" applyAlignment="1">
      <alignment horizontal="center" vertical="center"/>
    </xf>
    <xf numFmtId="3" fontId="15" fillId="0" borderId="25" xfId="2" applyNumberFormat="1" applyFont="1" applyFill="1" applyBorder="1" applyAlignment="1">
      <alignment horizontal="center" vertical="center"/>
    </xf>
    <xf numFmtId="41" fontId="15" fillId="0" borderId="26" xfId="2" applyFont="1" applyFill="1" applyBorder="1" applyAlignment="1">
      <alignment horizontal="center" vertical="center"/>
    </xf>
    <xf numFmtId="3" fontId="15" fillId="0" borderId="27" xfId="2" applyNumberFormat="1" applyFont="1" applyFill="1" applyBorder="1" applyAlignment="1">
      <alignment horizontal="center" vertical="center"/>
    </xf>
    <xf numFmtId="3" fontId="15" fillId="0" borderId="28" xfId="2" applyNumberFormat="1" applyFont="1" applyFill="1" applyBorder="1" applyAlignment="1">
      <alignment horizontal="center" vertical="center"/>
    </xf>
    <xf numFmtId="41" fontId="15" fillId="0" borderId="29" xfId="2" applyFont="1" applyFill="1" applyBorder="1" applyAlignment="1">
      <alignment horizontal="center" vertical="center"/>
    </xf>
    <xf numFmtId="41" fontId="15" fillId="0" borderId="24" xfId="1" applyNumberFormat="1" applyFont="1" applyBorder="1" applyAlignment="1">
      <alignment horizontal="center" vertical="center"/>
    </xf>
    <xf numFmtId="41" fontId="15" fillId="0" borderId="25" xfId="1" applyNumberFormat="1" applyFont="1" applyBorder="1" applyAlignment="1">
      <alignment horizontal="center" vertical="center"/>
    </xf>
    <xf numFmtId="41" fontId="15" fillId="0" borderId="25" xfId="1" applyNumberFormat="1" applyFont="1" applyFill="1" applyBorder="1" applyAlignment="1">
      <alignment horizontal="right" vertical="center"/>
    </xf>
    <xf numFmtId="41" fontId="15" fillId="0" borderId="25" xfId="1" applyNumberFormat="1" applyFont="1" applyFill="1" applyBorder="1" applyAlignment="1">
      <alignment vertical="center"/>
    </xf>
    <xf numFmtId="41" fontId="15" fillId="0" borderId="24" xfId="1" applyNumberFormat="1" applyFont="1" applyFill="1" applyBorder="1" applyAlignment="1">
      <alignment horizontal="center" vertical="center"/>
    </xf>
    <xf numFmtId="41" fontId="15" fillId="0" borderId="25" xfId="1" applyNumberFormat="1" applyFont="1" applyFill="1" applyBorder="1" applyAlignment="1">
      <alignment horizontal="center" vertical="center"/>
    </xf>
    <xf numFmtId="41" fontId="15" fillId="0" borderId="27" xfId="1" applyNumberFormat="1" applyFont="1" applyFill="1" applyBorder="1" applyAlignment="1">
      <alignment horizontal="center" vertical="center"/>
    </xf>
    <xf numFmtId="41" fontId="15" fillId="0" borderId="28" xfId="1" applyNumberFormat="1" applyFont="1" applyFill="1" applyBorder="1" applyAlignment="1">
      <alignment horizontal="center" vertical="center"/>
    </xf>
    <xf numFmtId="41" fontId="15" fillId="0" borderId="28" xfId="1" applyNumberFormat="1" applyFont="1" applyFill="1" applyBorder="1" applyAlignment="1">
      <alignment vertical="center"/>
    </xf>
    <xf numFmtId="41" fontId="15" fillId="0" borderId="26" xfId="1" applyNumberFormat="1" applyFont="1" applyFill="1" applyBorder="1" applyAlignment="1">
      <alignment horizontal="center" vertical="center"/>
    </xf>
    <xf numFmtId="41" fontId="15" fillId="0" borderId="24" xfId="2" applyNumberFormat="1" applyFont="1" applyBorder="1" applyAlignment="1">
      <alignment horizontal="center" vertical="center"/>
    </xf>
    <xf numFmtId="41" fontId="15" fillId="0" borderId="25" xfId="2" applyNumberFormat="1" applyFont="1" applyBorder="1" applyAlignment="1">
      <alignment horizontal="center" vertical="center"/>
    </xf>
    <xf numFmtId="41" fontId="15" fillId="0" borderId="26" xfId="2" applyNumberFormat="1" applyFont="1" applyBorder="1" applyAlignment="1">
      <alignment horizontal="center" vertical="center"/>
    </xf>
    <xf numFmtId="41" fontId="15" fillId="0" borderId="24" xfId="2" applyNumberFormat="1" applyFont="1" applyBorder="1" applyAlignment="1">
      <alignment vertical="center"/>
    </xf>
    <xf numFmtId="41" fontId="15" fillId="0" borderId="25" xfId="2" applyNumberFormat="1" applyFont="1" applyBorder="1" applyAlignment="1">
      <alignment vertical="center"/>
    </xf>
    <xf numFmtId="41" fontId="15" fillId="0" borderId="25" xfId="2" applyNumberFormat="1" applyFont="1" applyFill="1" applyBorder="1" applyAlignment="1">
      <alignment vertical="center"/>
    </xf>
    <xf numFmtId="41" fontId="15" fillId="0" borderId="26" xfId="2" applyNumberFormat="1" applyFont="1" applyFill="1" applyBorder="1" applyAlignment="1">
      <alignment vertical="center"/>
    </xf>
    <xf numFmtId="41" fontId="15" fillId="0" borderId="28" xfId="2" applyNumberFormat="1" applyFont="1" applyFill="1" applyBorder="1" applyAlignment="1">
      <alignment horizontal="center" vertical="center"/>
    </xf>
    <xf numFmtId="41" fontId="15" fillId="0" borderId="29" xfId="2" applyNumberFormat="1" applyFont="1" applyFill="1" applyBorder="1" applyAlignment="1">
      <alignment horizontal="center" vertical="center"/>
    </xf>
    <xf numFmtId="41" fontId="15" fillId="0" borderId="29" xfId="1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0" fontId="15" fillId="0" borderId="19" xfId="1" applyNumberFormat="1" applyFont="1" applyFill="1" applyBorder="1" applyAlignment="1">
      <alignment horizontal="center" vertical="center" wrapText="1"/>
    </xf>
    <xf numFmtId="3" fontId="15" fillId="0" borderId="19" xfId="1" applyNumberFormat="1" applyFont="1" applyBorder="1" applyAlignment="1">
      <alignment horizontal="center" vertical="center"/>
    </xf>
    <xf numFmtId="3" fontId="15" fillId="0" borderId="19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indent="1"/>
    </xf>
    <xf numFmtId="41" fontId="14" fillId="0" borderId="0" xfId="1" applyNumberFormat="1" applyFont="1" applyAlignment="1">
      <alignment horizontal="left" vertical="center"/>
    </xf>
    <xf numFmtId="41" fontId="15" fillId="0" borderId="13" xfId="1" applyNumberFormat="1" applyFont="1" applyBorder="1" applyAlignment="1">
      <alignment vertical="center"/>
    </xf>
    <xf numFmtId="0" fontId="17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0" fontId="15" fillId="0" borderId="17" xfId="0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center" vertical="center"/>
    </xf>
    <xf numFmtId="186" fontId="15" fillId="3" borderId="19" xfId="1" applyNumberFormat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186" fontId="15" fillId="0" borderId="30" xfId="1" applyNumberFormat="1" applyFont="1" applyFill="1" applyBorder="1" applyAlignment="1">
      <alignment horizontal="right" vertical="center"/>
    </xf>
    <xf numFmtId="186" fontId="15" fillId="0" borderId="25" xfId="1" applyNumberFormat="1" applyFont="1" applyFill="1" applyBorder="1" applyAlignment="1">
      <alignment horizontal="right" vertical="center"/>
    </xf>
    <xf numFmtId="186" fontId="15" fillId="0" borderId="25" xfId="2" applyNumberFormat="1" applyFont="1" applyFill="1" applyBorder="1" applyAlignment="1">
      <alignment horizontal="right" vertical="center"/>
    </xf>
    <xf numFmtId="186" fontId="15" fillId="0" borderId="26" xfId="2" applyNumberFormat="1" applyFont="1" applyFill="1" applyBorder="1" applyAlignment="1">
      <alignment horizontal="right" vertical="center"/>
    </xf>
    <xf numFmtId="186" fontId="15" fillId="0" borderId="29" xfId="2" applyNumberFormat="1" applyFont="1" applyFill="1" applyBorder="1" applyAlignment="1">
      <alignment horizontal="right" vertical="center"/>
    </xf>
    <xf numFmtId="41" fontId="15" fillId="0" borderId="0" xfId="1" applyNumberFormat="1" applyFont="1" applyBorder="1" applyAlignment="1">
      <alignment horizontal="center" vertical="center"/>
    </xf>
    <xf numFmtId="185" fontId="15" fillId="0" borderId="0" xfId="1" applyNumberFormat="1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vertical="center"/>
    </xf>
    <xf numFmtId="0" fontId="15" fillId="3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8" fillId="3" borderId="17" xfId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186" fontId="15" fillId="3" borderId="33" xfId="1" applyNumberFormat="1" applyFont="1" applyFill="1" applyBorder="1" applyAlignment="1">
      <alignment horizontal="center" vertical="center" wrapText="1"/>
    </xf>
    <xf numFmtId="3" fontId="15" fillId="3" borderId="33" xfId="1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41" fontId="15" fillId="3" borderId="33" xfId="2" applyNumberFormat="1" applyFont="1" applyFill="1" applyBorder="1" applyAlignment="1">
      <alignment horizontal="center" vertical="center" shrinkToFit="1"/>
    </xf>
    <xf numFmtId="0" fontId="15" fillId="3" borderId="33" xfId="1" applyFont="1" applyFill="1" applyBorder="1" applyAlignment="1">
      <alignment horizontal="center" vertical="center" wrapText="1"/>
    </xf>
    <xf numFmtId="41" fontId="15" fillId="3" borderId="36" xfId="1" applyNumberFormat="1" applyFont="1" applyFill="1" applyBorder="1" applyAlignment="1">
      <alignment horizontal="center" vertical="center" wrapText="1"/>
    </xf>
    <xf numFmtId="41" fontId="15" fillId="3" borderId="34" xfId="1" applyNumberFormat="1" applyFont="1" applyFill="1" applyBorder="1" applyAlignment="1">
      <alignment horizontal="center" vertical="center" wrapText="1"/>
    </xf>
    <xf numFmtId="0" fontId="15" fillId="3" borderId="33" xfId="1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187" fontId="15" fillId="0" borderId="22" xfId="2" applyNumberFormat="1" applyFont="1" applyFill="1" applyBorder="1" applyAlignment="1">
      <alignment horizontal="right" vertical="center"/>
    </xf>
    <xf numFmtId="187" fontId="15" fillId="0" borderId="25" xfId="2" applyNumberFormat="1" applyFont="1" applyFill="1" applyBorder="1" applyAlignment="1">
      <alignment horizontal="right" vertical="center"/>
    </xf>
    <xf numFmtId="187" fontId="15" fillId="0" borderId="28" xfId="2" applyNumberFormat="1" applyFont="1" applyFill="1" applyBorder="1" applyAlignment="1">
      <alignment horizontal="right" vertical="center"/>
    </xf>
    <xf numFmtId="187" fontId="15" fillId="0" borderId="0" xfId="2" applyNumberFormat="1" applyFont="1" applyFill="1" applyBorder="1" applyAlignment="1">
      <alignment horizontal="right" vertical="center"/>
    </xf>
    <xf numFmtId="41" fontId="15" fillId="3" borderId="25" xfId="1" applyNumberFormat="1" applyFont="1" applyFill="1" applyBorder="1">
      <alignment vertical="center"/>
    </xf>
    <xf numFmtId="41" fontId="15" fillId="3" borderId="26" xfId="1" applyNumberFormat="1" applyFont="1" applyFill="1" applyBorder="1">
      <alignment vertical="center"/>
    </xf>
    <xf numFmtId="41" fontId="15" fillId="3" borderId="34" xfId="1" applyNumberFormat="1" applyFont="1" applyFill="1" applyBorder="1">
      <alignment vertical="center"/>
    </xf>
    <xf numFmtId="41" fontId="15" fillId="3" borderId="35" xfId="1" applyNumberFormat="1" applyFont="1" applyFill="1" applyBorder="1">
      <alignment vertical="center"/>
    </xf>
    <xf numFmtId="0" fontId="15" fillId="0" borderId="0" xfId="1" applyFont="1">
      <alignment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0" xfId="2" applyNumberFormat="1" applyFont="1" applyFill="1" applyAlignment="1">
      <alignment horizontal="left" vertical="center"/>
    </xf>
    <xf numFmtId="41" fontId="15" fillId="0" borderId="24" xfId="2" applyNumberFormat="1" applyFont="1" applyFill="1" applyBorder="1" applyAlignment="1">
      <alignment horizontal="center" vertical="center" wrapText="1"/>
    </xf>
    <xf numFmtId="41" fontId="15" fillId="0" borderId="25" xfId="2" applyNumberFormat="1" applyFont="1" applyFill="1" applyBorder="1" applyAlignment="1">
      <alignment horizontal="center" vertical="center" wrapText="1"/>
    </xf>
    <xf numFmtId="41" fontId="15" fillId="0" borderId="25" xfId="1" applyNumberFormat="1" applyFont="1" applyFill="1" applyBorder="1" applyAlignment="1">
      <alignment horizontal="center" vertical="center" wrapText="1"/>
    </xf>
    <xf numFmtId="41" fontId="15" fillId="0" borderId="25" xfId="1" applyNumberFormat="1" applyFont="1" applyBorder="1" applyAlignment="1">
      <alignment horizontal="center" vertical="center" wrapText="1"/>
    </xf>
    <xf numFmtId="41" fontId="15" fillId="0" borderId="26" xfId="1" applyNumberFormat="1" applyFont="1" applyBorder="1" applyAlignment="1">
      <alignment horizontal="center" vertical="center" wrapText="1"/>
    </xf>
    <xf numFmtId="41" fontId="15" fillId="0" borderId="26" xfId="1" applyNumberFormat="1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distributed" vertical="center" wrapText="1" indent="1"/>
    </xf>
    <xf numFmtId="0" fontId="15" fillId="4" borderId="19" xfId="1" applyFont="1" applyFill="1" applyBorder="1" applyAlignment="1">
      <alignment horizontal="distributed" vertical="center" wrapText="1" indent="1"/>
    </xf>
    <xf numFmtId="0" fontId="15" fillId="4" borderId="19" xfId="1" applyFont="1" applyFill="1" applyBorder="1" applyAlignment="1">
      <alignment horizontal="center" vertical="center" wrapText="1"/>
    </xf>
    <xf numFmtId="0" fontId="15" fillId="4" borderId="20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inden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5" fillId="0" borderId="13" xfId="1" applyFont="1" applyBorder="1" applyAlignment="1">
      <alignment horizontal="left" vertical="center" wrapText="1"/>
    </xf>
    <xf numFmtId="177" fontId="15" fillId="0" borderId="4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186" fontId="15" fillId="0" borderId="19" xfId="1" applyNumberFormat="1" applyFont="1" applyFill="1" applyBorder="1" applyAlignment="1">
      <alignment horizontal="center" vertical="center" wrapText="1"/>
    </xf>
    <xf numFmtId="186" fontId="15" fillId="4" borderId="11" xfId="1" applyNumberFormat="1" applyFont="1" applyFill="1" applyBorder="1" applyAlignment="1">
      <alignment horizontal="center" vertical="center" wrapText="1"/>
    </xf>
    <xf numFmtId="186" fontId="15" fillId="0" borderId="24" xfId="1" applyNumberFormat="1" applyFont="1" applyFill="1" applyBorder="1" applyAlignment="1">
      <alignment horizontal="right" vertical="center"/>
    </xf>
    <xf numFmtId="3" fontId="15" fillId="4" borderId="11" xfId="1" applyNumberFormat="1" applyFont="1" applyFill="1" applyBorder="1" applyAlignment="1">
      <alignment horizontal="center" vertical="center"/>
    </xf>
    <xf numFmtId="41" fontId="15" fillId="0" borderId="21" xfId="1" applyNumberFormat="1" applyFont="1" applyFill="1" applyBorder="1" applyAlignment="1">
      <alignment horizontal="center" vertical="center"/>
    </xf>
    <xf numFmtId="41" fontId="15" fillId="0" borderId="22" xfId="1" applyNumberFormat="1" applyFont="1" applyFill="1" applyBorder="1" applyAlignment="1">
      <alignment horizontal="center" vertical="center"/>
    </xf>
    <xf numFmtId="41" fontId="15" fillId="0" borderId="22" xfId="1" applyNumberFormat="1" applyFont="1" applyFill="1" applyBorder="1" applyAlignment="1">
      <alignment horizontal="right" vertical="center"/>
    </xf>
    <xf numFmtId="41" fontId="15" fillId="0" borderId="22" xfId="1" applyNumberFormat="1" applyFont="1" applyFill="1" applyBorder="1" applyAlignment="1">
      <alignment vertical="center"/>
    </xf>
    <xf numFmtId="41" fontId="22" fillId="0" borderId="25" xfId="1" applyNumberFormat="1" applyFont="1" applyFill="1" applyBorder="1" applyAlignment="1">
      <alignment horizontal="right" vertical="center"/>
    </xf>
    <xf numFmtId="41" fontId="22" fillId="0" borderId="25" xfId="1" applyNumberFormat="1" applyFont="1" applyFill="1" applyBorder="1" applyAlignment="1">
      <alignment vertical="center"/>
    </xf>
    <xf numFmtId="41" fontId="15" fillId="4" borderId="11" xfId="2" applyNumberFormat="1" applyFont="1" applyFill="1" applyBorder="1" applyAlignment="1">
      <alignment horizontal="center" vertical="center" shrinkToFit="1"/>
    </xf>
    <xf numFmtId="41" fontId="15" fillId="0" borderId="37" xfId="2" applyNumberFormat="1" applyFont="1" applyFill="1" applyBorder="1" applyAlignment="1">
      <alignment horizontal="center" vertical="center" shrinkToFit="1"/>
    </xf>
    <xf numFmtId="41" fontId="15" fillId="0" borderId="19" xfId="2" applyNumberFormat="1" applyFont="1" applyFill="1" applyBorder="1" applyAlignment="1">
      <alignment horizontal="center" vertical="center" shrinkToFit="1"/>
    </xf>
    <xf numFmtId="41" fontId="15" fillId="0" borderId="25" xfId="2" applyNumberFormat="1" applyFont="1" applyFill="1" applyBorder="1" applyAlignment="1">
      <alignment horizontal="center" vertical="center"/>
    </xf>
    <xf numFmtId="41" fontId="15" fillId="0" borderId="26" xfId="2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 wrapText="1"/>
    </xf>
    <xf numFmtId="0" fontId="15" fillId="4" borderId="11" xfId="1" applyFont="1" applyFill="1" applyBorder="1" applyAlignment="1">
      <alignment horizontal="center" vertical="center" wrapText="1"/>
    </xf>
    <xf numFmtId="41" fontId="23" fillId="5" borderId="24" xfId="1" applyNumberFormat="1" applyFont="1" applyFill="1" applyBorder="1" applyAlignment="1">
      <alignment horizontal="center" vertical="center" wrapText="1"/>
    </xf>
    <xf numFmtId="41" fontId="23" fillId="5" borderId="25" xfId="1" applyNumberFormat="1" applyFont="1" applyFill="1" applyBorder="1" applyAlignment="1">
      <alignment horizontal="center" vertical="center" wrapText="1"/>
    </xf>
    <xf numFmtId="41" fontId="23" fillId="5" borderId="25" xfId="1" applyNumberFormat="1" applyFont="1" applyFill="1" applyBorder="1">
      <alignment vertical="center"/>
    </xf>
    <xf numFmtId="41" fontId="23" fillId="5" borderId="26" xfId="1" applyNumberFormat="1" applyFont="1" applyFill="1" applyBorder="1">
      <alignment vertical="center"/>
    </xf>
    <xf numFmtId="0" fontId="15" fillId="4" borderId="11" xfId="1" applyNumberFormat="1" applyFont="1" applyFill="1" applyBorder="1" applyAlignment="1">
      <alignment horizontal="center" vertical="center" wrapText="1"/>
    </xf>
    <xf numFmtId="41" fontId="23" fillId="0" borderId="24" xfId="2" applyNumberFormat="1" applyFont="1" applyFill="1" applyBorder="1" applyAlignment="1">
      <alignment horizontal="center" vertical="center" wrapText="1"/>
    </xf>
    <xf numFmtId="41" fontId="23" fillId="0" borderId="25" xfId="2" applyNumberFormat="1" applyFont="1" applyFill="1" applyBorder="1" applyAlignment="1">
      <alignment horizontal="center" vertical="center" wrapText="1"/>
    </xf>
    <xf numFmtId="41" fontId="23" fillId="0" borderId="25" xfId="1" applyNumberFormat="1" applyFont="1" applyFill="1" applyBorder="1" applyAlignment="1">
      <alignment horizontal="center" vertical="center"/>
    </xf>
    <xf numFmtId="41" fontId="23" fillId="0" borderId="25" xfId="1" applyNumberFormat="1" applyFont="1" applyFill="1" applyBorder="1" applyAlignment="1">
      <alignment horizontal="center" vertical="center" wrapText="1"/>
    </xf>
    <xf numFmtId="41" fontId="23" fillId="0" borderId="26" xfId="1" applyNumberFormat="1" applyFont="1" applyFill="1" applyBorder="1" applyAlignment="1">
      <alignment horizontal="center" vertical="center" wrapText="1"/>
    </xf>
    <xf numFmtId="41" fontId="23" fillId="0" borderId="24" xfId="1" applyNumberFormat="1" applyFont="1" applyFill="1" applyBorder="1" applyAlignment="1">
      <alignment horizontal="center" vertical="center"/>
    </xf>
    <xf numFmtId="41" fontId="23" fillId="0" borderId="26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indent="1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41" fontId="15" fillId="0" borderId="38" xfId="1" applyNumberFormat="1" applyFont="1" applyFill="1" applyBorder="1" applyAlignment="1">
      <alignment vertical="center"/>
    </xf>
    <xf numFmtId="41" fontId="15" fillId="0" borderId="39" xfId="1" applyNumberFormat="1" applyFont="1" applyFill="1" applyBorder="1" applyAlignment="1">
      <alignment vertical="center"/>
    </xf>
    <xf numFmtId="41" fontId="15" fillId="0" borderId="40" xfId="1" applyNumberFormat="1" applyFont="1" applyFill="1" applyBorder="1" applyAlignment="1">
      <alignment vertical="center"/>
    </xf>
    <xf numFmtId="41" fontId="22" fillId="0" borderId="22" xfId="1" applyNumberFormat="1" applyFont="1" applyFill="1" applyBorder="1" applyAlignment="1">
      <alignment vertical="center"/>
    </xf>
    <xf numFmtId="3" fontId="15" fillId="4" borderId="20" xfId="1" applyNumberFormat="1" applyFont="1" applyFill="1" applyBorder="1" applyAlignment="1">
      <alignment horizontal="center" vertical="center"/>
    </xf>
    <xf numFmtId="41" fontId="15" fillId="0" borderId="41" xfId="0" applyNumberFormat="1" applyFont="1" applyFill="1" applyBorder="1" applyAlignment="1">
      <alignment horizontal="center" vertical="center"/>
    </xf>
    <xf numFmtId="41" fontId="15" fillId="0" borderId="42" xfId="0" applyNumberFormat="1" applyFont="1" applyFill="1" applyBorder="1" applyAlignment="1">
      <alignment horizontal="center" vertical="center"/>
    </xf>
    <xf numFmtId="41" fontId="15" fillId="3" borderId="25" xfId="1" applyNumberFormat="1" applyFont="1" applyFill="1" applyBorder="1" applyAlignment="1">
      <alignment horizontal="center" vertical="center" wrapText="1"/>
    </xf>
    <xf numFmtId="41" fontId="23" fillId="5" borderId="27" xfId="1" applyNumberFormat="1" applyFont="1" applyFill="1" applyBorder="1" applyAlignment="1">
      <alignment horizontal="center" vertical="center" wrapText="1"/>
    </xf>
    <xf numFmtId="41" fontId="23" fillId="5" borderId="28" xfId="1" applyNumberFormat="1" applyFont="1" applyFill="1" applyBorder="1" applyAlignment="1">
      <alignment horizontal="center" vertical="center" wrapText="1"/>
    </xf>
    <xf numFmtId="41" fontId="23" fillId="0" borderId="28" xfId="1" applyNumberFormat="1" applyFont="1" applyFill="1" applyBorder="1">
      <alignment vertical="center"/>
    </xf>
    <xf numFmtId="41" fontId="23" fillId="0" borderId="29" xfId="1" applyNumberFormat="1" applyFont="1" applyFill="1" applyBorder="1">
      <alignment vertical="center"/>
    </xf>
    <xf numFmtId="41" fontId="23" fillId="0" borderId="27" xfId="2" applyNumberFormat="1" applyFont="1" applyFill="1" applyBorder="1" applyAlignment="1">
      <alignment horizontal="center" vertical="center" wrapText="1"/>
    </xf>
    <xf numFmtId="41" fontId="23" fillId="0" borderId="28" xfId="2" applyNumberFormat="1" applyFont="1" applyFill="1" applyBorder="1" applyAlignment="1">
      <alignment horizontal="center" vertical="center" wrapText="1"/>
    </xf>
    <xf numFmtId="41" fontId="23" fillId="0" borderId="28" xfId="1" applyNumberFormat="1" applyFont="1" applyFill="1" applyBorder="1" applyAlignment="1">
      <alignment horizontal="center" vertical="center"/>
    </xf>
    <xf numFmtId="41" fontId="23" fillId="0" borderId="28" xfId="1" applyNumberFormat="1" applyFont="1" applyFill="1" applyBorder="1" applyAlignment="1">
      <alignment horizontal="center" vertical="center" wrapText="1"/>
    </xf>
    <xf numFmtId="41" fontId="23" fillId="0" borderId="29" xfId="1" applyNumberFormat="1" applyFont="1" applyFill="1" applyBorder="1" applyAlignment="1">
      <alignment horizontal="center" vertical="center" wrapText="1"/>
    </xf>
    <xf numFmtId="41" fontId="23" fillId="0" borderId="28" xfId="1" applyNumberFormat="1" applyFont="1" applyFill="1" applyBorder="1" applyAlignment="1">
      <alignment horizontal="center" vertical="center"/>
    </xf>
    <xf numFmtId="41" fontId="23" fillId="0" borderId="27" xfId="1" applyNumberFormat="1" applyFont="1" applyFill="1" applyBorder="1" applyAlignment="1">
      <alignment horizontal="center" vertical="center"/>
    </xf>
    <xf numFmtId="41" fontId="23" fillId="0" borderId="29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13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0" fontId="15" fillId="0" borderId="13" xfId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horizontal="center" vertical="center"/>
    </xf>
    <xf numFmtId="41" fontId="15" fillId="0" borderId="0" xfId="1" applyNumberFormat="1" applyFont="1" applyBorder="1" applyAlignment="1">
      <alignment vertical="center"/>
    </xf>
    <xf numFmtId="41" fontId="14" fillId="0" borderId="0" xfId="1" applyNumberFormat="1" applyFont="1" applyAlignment="1">
      <alignment horizontal="left" vertical="center"/>
    </xf>
    <xf numFmtId="41" fontId="15" fillId="0" borderId="13" xfId="1" applyNumberFormat="1" applyFont="1" applyBorder="1" applyAlignment="1">
      <alignment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18" fillId="3" borderId="3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 wrapText="1"/>
    </xf>
    <xf numFmtId="0" fontId="18" fillId="3" borderId="17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/>
    </xf>
    <xf numFmtId="0" fontId="15" fillId="0" borderId="13" xfId="1" applyFont="1" applyBorder="1" applyAlignment="1">
      <alignment vertical="center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3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7" xfId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18" fillId="3" borderId="5" xfId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left" vertical="center" wrapText="1"/>
    </xf>
    <xf numFmtId="177" fontId="15" fillId="0" borderId="4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6" xfId="0" applyNumberFormat="1" applyFont="1" applyFill="1" applyBorder="1" applyAlignment="1">
      <alignment horizontal="center" vertical="center" wrapText="1"/>
    </xf>
  </cellXfs>
  <cellStyles count="40">
    <cellStyle name="category" xfId="6"/>
    <cellStyle name="comma zerodec" xfId="7"/>
    <cellStyle name="Currency1" xfId="8"/>
    <cellStyle name="Dollar (zero dec)" xfId="9"/>
    <cellStyle name="Grey" xfId="10"/>
    <cellStyle name="HEADER" xfId="11"/>
    <cellStyle name="Header1" xfId="3"/>
    <cellStyle name="Header2" xfId="4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 2" xfId="2"/>
    <cellStyle name="자리수" xfId="32"/>
    <cellStyle name="자리수0" xfId="33"/>
    <cellStyle name="콤마 [0]_2-1" xfId="34"/>
    <cellStyle name="콤마_2-1" xfId="35"/>
    <cellStyle name="퍼센트" xfId="36"/>
    <cellStyle name="표준" xfId="0" builtinId="0"/>
    <cellStyle name="표준 2" xfId="1"/>
    <cellStyle name="표준 3" xfId="5"/>
    <cellStyle name="합산" xfId="37"/>
    <cellStyle name="화폐기호" xfId="38"/>
    <cellStyle name="화폐기호0" xfId="39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A5" workbookViewId="0">
      <selection activeCell="B11" sqref="B11:X11"/>
    </sheetView>
  </sheetViews>
  <sheetFormatPr defaultRowHeight="13.5" x14ac:dyDescent="0.3"/>
  <cols>
    <col min="1" max="1" width="9.875" style="1" customWidth="1"/>
    <col min="2" max="2" width="8.5" style="1" bestFit="1" customWidth="1"/>
    <col min="3" max="3" width="6.5" style="1" bestFit="1" customWidth="1"/>
    <col min="4" max="4" width="8.5" style="1" bestFit="1" customWidth="1"/>
    <col min="5" max="5" width="7.5" style="1" bestFit="1" customWidth="1"/>
    <col min="6" max="6" width="8.5" style="1" bestFit="1" customWidth="1"/>
    <col min="7" max="7" width="6.5" style="1" bestFit="1" customWidth="1"/>
    <col min="8" max="8" width="8.5" style="1" bestFit="1" customWidth="1"/>
    <col min="9" max="9" width="7.5" style="1" bestFit="1" customWidth="1"/>
    <col min="10" max="10" width="8.5" style="1" bestFit="1" customWidth="1"/>
    <col min="11" max="11" width="6.5" style="1" bestFit="1" customWidth="1"/>
    <col min="12" max="12" width="8.5" style="1" bestFit="1" customWidth="1"/>
    <col min="13" max="13" width="7.5" style="1" bestFit="1" customWidth="1"/>
    <col min="14" max="14" width="8.5" style="1" bestFit="1" customWidth="1"/>
    <col min="15" max="15" width="6.5" style="1" bestFit="1" customWidth="1"/>
    <col min="16" max="16" width="8.5" style="1" bestFit="1" customWidth="1"/>
    <col min="17" max="17" width="7.5" style="1" bestFit="1" customWidth="1"/>
    <col min="18" max="18" width="8.5" style="1" bestFit="1" customWidth="1"/>
    <col min="19" max="19" width="6.5" style="1" customWidth="1"/>
    <col min="20" max="20" width="8.5" style="1" bestFit="1" customWidth="1"/>
    <col min="21" max="21" width="7.5" style="1" bestFit="1" customWidth="1"/>
    <col min="22" max="22" width="8.5" style="1" bestFit="1" customWidth="1"/>
    <col min="23" max="23" width="6.5" style="1" customWidth="1"/>
    <col min="24" max="24" width="9.5" style="2" bestFit="1" customWidth="1"/>
    <col min="25" max="256" width="9" style="1"/>
    <col min="257" max="257" width="8.25" style="1" customWidth="1"/>
    <col min="258" max="258" width="7.125" style="1" customWidth="1"/>
    <col min="259" max="259" width="5.75" style="1" customWidth="1"/>
    <col min="260" max="260" width="7" style="1" customWidth="1"/>
    <col min="261" max="261" width="7.25" style="1" customWidth="1"/>
    <col min="262" max="262" width="7.375" style="1" customWidth="1"/>
    <col min="263" max="263" width="5.875" style="1" customWidth="1"/>
    <col min="264" max="266" width="6.5" style="1" customWidth="1"/>
    <col min="267" max="267" width="5.75" style="1" customWidth="1"/>
    <col min="268" max="270" width="6.5" style="1" customWidth="1"/>
    <col min="271" max="271" width="5.625" style="1" customWidth="1"/>
    <col min="272" max="277" width="6.5" style="1" customWidth="1"/>
    <col min="278" max="278" width="7.625" style="1" customWidth="1"/>
    <col min="279" max="279" width="6.5" style="1" customWidth="1"/>
    <col min="280" max="280" width="8.625" style="1" customWidth="1"/>
    <col min="281" max="512" width="9" style="1"/>
    <col min="513" max="513" width="8.25" style="1" customWidth="1"/>
    <col min="514" max="514" width="7.125" style="1" customWidth="1"/>
    <col min="515" max="515" width="5.75" style="1" customWidth="1"/>
    <col min="516" max="516" width="7" style="1" customWidth="1"/>
    <col min="517" max="517" width="7.25" style="1" customWidth="1"/>
    <col min="518" max="518" width="7.375" style="1" customWidth="1"/>
    <col min="519" max="519" width="5.875" style="1" customWidth="1"/>
    <col min="520" max="522" width="6.5" style="1" customWidth="1"/>
    <col min="523" max="523" width="5.75" style="1" customWidth="1"/>
    <col min="524" max="526" width="6.5" style="1" customWidth="1"/>
    <col min="527" max="527" width="5.625" style="1" customWidth="1"/>
    <col min="528" max="533" width="6.5" style="1" customWidth="1"/>
    <col min="534" max="534" width="7.625" style="1" customWidth="1"/>
    <col min="535" max="535" width="6.5" style="1" customWidth="1"/>
    <col min="536" max="536" width="8.625" style="1" customWidth="1"/>
    <col min="537" max="768" width="9" style="1"/>
    <col min="769" max="769" width="8.25" style="1" customWidth="1"/>
    <col min="770" max="770" width="7.125" style="1" customWidth="1"/>
    <col min="771" max="771" width="5.75" style="1" customWidth="1"/>
    <col min="772" max="772" width="7" style="1" customWidth="1"/>
    <col min="773" max="773" width="7.25" style="1" customWidth="1"/>
    <col min="774" max="774" width="7.375" style="1" customWidth="1"/>
    <col min="775" max="775" width="5.875" style="1" customWidth="1"/>
    <col min="776" max="778" width="6.5" style="1" customWidth="1"/>
    <col min="779" max="779" width="5.75" style="1" customWidth="1"/>
    <col min="780" max="782" width="6.5" style="1" customWidth="1"/>
    <col min="783" max="783" width="5.625" style="1" customWidth="1"/>
    <col min="784" max="789" width="6.5" style="1" customWidth="1"/>
    <col min="790" max="790" width="7.625" style="1" customWidth="1"/>
    <col min="791" max="791" width="6.5" style="1" customWidth="1"/>
    <col min="792" max="792" width="8.625" style="1" customWidth="1"/>
    <col min="793" max="1024" width="9" style="1"/>
    <col min="1025" max="1025" width="8.25" style="1" customWidth="1"/>
    <col min="1026" max="1026" width="7.125" style="1" customWidth="1"/>
    <col min="1027" max="1027" width="5.75" style="1" customWidth="1"/>
    <col min="1028" max="1028" width="7" style="1" customWidth="1"/>
    <col min="1029" max="1029" width="7.25" style="1" customWidth="1"/>
    <col min="1030" max="1030" width="7.375" style="1" customWidth="1"/>
    <col min="1031" max="1031" width="5.875" style="1" customWidth="1"/>
    <col min="1032" max="1034" width="6.5" style="1" customWidth="1"/>
    <col min="1035" max="1035" width="5.75" style="1" customWidth="1"/>
    <col min="1036" max="1038" width="6.5" style="1" customWidth="1"/>
    <col min="1039" max="1039" width="5.625" style="1" customWidth="1"/>
    <col min="1040" max="1045" width="6.5" style="1" customWidth="1"/>
    <col min="1046" max="1046" width="7.625" style="1" customWidth="1"/>
    <col min="1047" max="1047" width="6.5" style="1" customWidth="1"/>
    <col min="1048" max="1048" width="8.625" style="1" customWidth="1"/>
    <col min="1049" max="1280" width="9" style="1"/>
    <col min="1281" max="1281" width="8.25" style="1" customWidth="1"/>
    <col min="1282" max="1282" width="7.125" style="1" customWidth="1"/>
    <col min="1283" max="1283" width="5.75" style="1" customWidth="1"/>
    <col min="1284" max="1284" width="7" style="1" customWidth="1"/>
    <col min="1285" max="1285" width="7.25" style="1" customWidth="1"/>
    <col min="1286" max="1286" width="7.375" style="1" customWidth="1"/>
    <col min="1287" max="1287" width="5.875" style="1" customWidth="1"/>
    <col min="1288" max="1290" width="6.5" style="1" customWidth="1"/>
    <col min="1291" max="1291" width="5.75" style="1" customWidth="1"/>
    <col min="1292" max="1294" width="6.5" style="1" customWidth="1"/>
    <col min="1295" max="1295" width="5.625" style="1" customWidth="1"/>
    <col min="1296" max="1301" width="6.5" style="1" customWidth="1"/>
    <col min="1302" max="1302" width="7.625" style="1" customWidth="1"/>
    <col min="1303" max="1303" width="6.5" style="1" customWidth="1"/>
    <col min="1304" max="1304" width="8.625" style="1" customWidth="1"/>
    <col min="1305" max="1536" width="9" style="1"/>
    <col min="1537" max="1537" width="8.25" style="1" customWidth="1"/>
    <col min="1538" max="1538" width="7.125" style="1" customWidth="1"/>
    <col min="1539" max="1539" width="5.75" style="1" customWidth="1"/>
    <col min="1540" max="1540" width="7" style="1" customWidth="1"/>
    <col min="1541" max="1541" width="7.25" style="1" customWidth="1"/>
    <col min="1542" max="1542" width="7.375" style="1" customWidth="1"/>
    <col min="1543" max="1543" width="5.875" style="1" customWidth="1"/>
    <col min="1544" max="1546" width="6.5" style="1" customWidth="1"/>
    <col min="1547" max="1547" width="5.75" style="1" customWidth="1"/>
    <col min="1548" max="1550" width="6.5" style="1" customWidth="1"/>
    <col min="1551" max="1551" width="5.625" style="1" customWidth="1"/>
    <col min="1552" max="1557" width="6.5" style="1" customWidth="1"/>
    <col min="1558" max="1558" width="7.625" style="1" customWidth="1"/>
    <col min="1559" max="1559" width="6.5" style="1" customWidth="1"/>
    <col min="1560" max="1560" width="8.625" style="1" customWidth="1"/>
    <col min="1561" max="1792" width="9" style="1"/>
    <col min="1793" max="1793" width="8.25" style="1" customWidth="1"/>
    <col min="1794" max="1794" width="7.125" style="1" customWidth="1"/>
    <col min="1795" max="1795" width="5.75" style="1" customWidth="1"/>
    <col min="1796" max="1796" width="7" style="1" customWidth="1"/>
    <col min="1797" max="1797" width="7.25" style="1" customWidth="1"/>
    <col min="1798" max="1798" width="7.375" style="1" customWidth="1"/>
    <col min="1799" max="1799" width="5.875" style="1" customWidth="1"/>
    <col min="1800" max="1802" width="6.5" style="1" customWidth="1"/>
    <col min="1803" max="1803" width="5.75" style="1" customWidth="1"/>
    <col min="1804" max="1806" width="6.5" style="1" customWidth="1"/>
    <col min="1807" max="1807" width="5.625" style="1" customWidth="1"/>
    <col min="1808" max="1813" width="6.5" style="1" customWidth="1"/>
    <col min="1814" max="1814" width="7.625" style="1" customWidth="1"/>
    <col min="1815" max="1815" width="6.5" style="1" customWidth="1"/>
    <col min="1816" max="1816" width="8.625" style="1" customWidth="1"/>
    <col min="1817" max="2048" width="9" style="1"/>
    <col min="2049" max="2049" width="8.25" style="1" customWidth="1"/>
    <col min="2050" max="2050" width="7.125" style="1" customWidth="1"/>
    <col min="2051" max="2051" width="5.75" style="1" customWidth="1"/>
    <col min="2052" max="2052" width="7" style="1" customWidth="1"/>
    <col min="2053" max="2053" width="7.25" style="1" customWidth="1"/>
    <col min="2054" max="2054" width="7.375" style="1" customWidth="1"/>
    <col min="2055" max="2055" width="5.875" style="1" customWidth="1"/>
    <col min="2056" max="2058" width="6.5" style="1" customWidth="1"/>
    <col min="2059" max="2059" width="5.75" style="1" customWidth="1"/>
    <col min="2060" max="2062" width="6.5" style="1" customWidth="1"/>
    <col min="2063" max="2063" width="5.625" style="1" customWidth="1"/>
    <col min="2064" max="2069" width="6.5" style="1" customWidth="1"/>
    <col min="2070" max="2070" width="7.625" style="1" customWidth="1"/>
    <col min="2071" max="2071" width="6.5" style="1" customWidth="1"/>
    <col min="2072" max="2072" width="8.625" style="1" customWidth="1"/>
    <col min="2073" max="2304" width="9" style="1"/>
    <col min="2305" max="2305" width="8.25" style="1" customWidth="1"/>
    <col min="2306" max="2306" width="7.125" style="1" customWidth="1"/>
    <col min="2307" max="2307" width="5.75" style="1" customWidth="1"/>
    <col min="2308" max="2308" width="7" style="1" customWidth="1"/>
    <col min="2309" max="2309" width="7.25" style="1" customWidth="1"/>
    <col min="2310" max="2310" width="7.375" style="1" customWidth="1"/>
    <col min="2311" max="2311" width="5.875" style="1" customWidth="1"/>
    <col min="2312" max="2314" width="6.5" style="1" customWidth="1"/>
    <col min="2315" max="2315" width="5.75" style="1" customWidth="1"/>
    <col min="2316" max="2318" width="6.5" style="1" customWidth="1"/>
    <col min="2319" max="2319" width="5.625" style="1" customWidth="1"/>
    <col min="2320" max="2325" width="6.5" style="1" customWidth="1"/>
    <col min="2326" max="2326" width="7.625" style="1" customWidth="1"/>
    <col min="2327" max="2327" width="6.5" style="1" customWidth="1"/>
    <col min="2328" max="2328" width="8.625" style="1" customWidth="1"/>
    <col min="2329" max="2560" width="9" style="1"/>
    <col min="2561" max="2561" width="8.25" style="1" customWidth="1"/>
    <col min="2562" max="2562" width="7.125" style="1" customWidth="1"/>
    <col min="2563" max="2563" width="5.75" style="1" customWidth="1"/>
    <col min="2564" max="2564" width="7" style="1" customWidth="1"/>
    <col min="2565" max="2565" width="7.25" style="1" customWidth="1"/>
    <col min="2566" max="2566" width="7.375" style="1" customWidth="1"/>
    <col min="2567" max="2567" width="5.875" style="1" customWidth="1"/>
    <col min="2568" max="2570" width="6.5" style="1" customWidth="1"/>
    <col min="2571" max="2571" width="5.75" style="1" customWidth="1"/>
    <col min="2572" max="2574" width="6.5" style="1" customWidth="1"/>
    <col min="2575" max="2575" width="5.625" style="1" customWidth="1"/>
    <col min="2576" max="2581" width="6.5" style="1" customWidth="1"/>
    <col min="2582" max="2582" width="7.625" style="1" customWidth="1"/>
    <col min="2583" max="2583" width="6.5" style="1" customWidth="1"/>
    <col min="2584" max="2584" width="8.625" style="1" customWidth="1"/>
    <col min="2585" max="2816" width="9" style="1"/>
    <col min="2817" max="2817" width="8.25" style="1" customWidth="1"/>
    <col min="2818" max="2818" width="7.125" style="1" customWidth="1"/>
    <col min="2819" max="2819" width="5.75" style="1" customWidth="1"/>
    <col min="2820" max="2820" width="7" style="1" customWidth="1"/>
    <col min="2821" max="2821" width="7.25" style="1" customWidth="1"/>
    <col min="2822" max="2822" width="7.375" style="1" customWidth="1"/>
    <col min="2823" max="2823" width="5.875" style="1" customWidth="1"/>
    <col min="2824" max="2826" width="6.5" style="1" customWidth="1"/>
    <col min="2827" max="2827" width="5.75" style="1" customWidth="1"/>
    <col min="2828" max="2830" width="6.5" style="1" customWidth="1"/>
    <col min="2831" max="2831" width="5.625" style="1" customWidth="1"/>
    <col min="2832" max="2837" width="6.5" style="1" customWidth="1"/>
    <col min="2838" max="2838" width="7.625" style="1" customWidth="1"/>
    <col min="2839" max="2839" width="6.5" style="1" customWidth="1"/>
    <col min="2840" max="2840" width="8.625" style="1" customWidth="1"/>
    <col min="2841" max="3072" width="9" style="1"/>
    <col min="3073" max="3073" width="8.25" style="1" customWidth="1"/>
    <col min="3074" max="3074" width="7.125" style="1" customWidth="1"/>
    <col min="3075" max="3075" width="5.75" style="1" customWidth="1"/>
    <col min="3076" max="3076" width="7" style="1" customWidth="1"/>
    <col min="3077" max="3077" width="7.25" style="1" customWidth="1"/>
    <col min="3078" max="3078" width="7.375" style="1" customWidth="1"/>
    <col min="3079" max="3079" width="5.875" style="1" customWidth="1"/>
    <col min="3080" max="3082" width="6.5" style="1" customWidth="1"/>
    <col min="3083" max="3083" width="5.75" style="1" customWidth="1"/>
    <col min="3084" max="3086" width="6.5" style="1" customWidth="1"/>
    <col min="3087" max="3087" width="5.625" style="1" customWidth="1"/>
    <col min="3088" max="3093" width="6.5" style="1" customWidth="1"/>
    <col min="3094" max="3094" width="7.625" style="1" customWidth="1"/>
    <col min="3095" max="3095" width="6.5" style="1" customWidth="1"/>
    <col min="3096" max="3096" width="8.625" style="1" customWidth="1"/>
    <col min="3097" max="3328" width="9" style="1"/>
    <col min="3329" max="3329" width="8.25" style="1" customWidth="1"/>
    <col min="3330" max="3330" width="7.125" style="1" customWidth="1"/>
    <col min="3331" max="3331" width="5.75" style="1" customWidth="1"/>
    <col min="3332" max="3332" width="7" style="1" customWidth="1"/>
    <col min="3333" max="3333" width="7.25" style="1" customWidth="1"/>
    <col min="3334" max="3334" width="7.375" style="1" customWidth="1"/>
    <col min="3335" max="3335" width="5.875" style="1" customWidth="1"/>
    <col min="3336" max="3338" width="6.5" style="1" customWidth="1"/>
    <col min="3339" max="3339" width="5.75" style="1" customWidth="1"/>
    <col min="3340" max="3342" width="6.5" style="1" customWidth="1"/>
    <col min="3343" max="3343" width="5.625" style="1" customWidth="1"/>
    <col min="3344" max="3349" width="6.5" style="1" customWidth="1"/>
    <col min="3350" max="3350" width="7.625" style="1" customWidth="1"/>
    <col min="3351" max="3351" width="6.5" style="1" customWidth="1"/>
    <col min="3352" max="3352" width="8.625" style="1" customWidth="1"/>
    <col min="3353" max="3584" width="9" style="1"/>
    <col min="3585" max="3585" width="8.25" style="1" customWidth="1"/>
    <col min="3586" max="3586" width="7.125" style="1" customWidth="1"/>
    <col min="3587" max="3587" width="5.75" style="1" customWidth="1"/>
    <col min="3588" max="3588" width="7" style="1" customWidth="1"/>
    <col min="3589" max="3589" width="7.25" style="1" customWidth="1"/>
    <col min="3590" max="3590" width="7.375" style="1" customWidth="1"/>
    <col min="3591" max="3591" width="5.875" style="1" customWidth="1"/>
    <col min="3592" max="3594" width="6.5" style="1" customWidth="1"/>
    <col min="3595" max="3595" width="5.75" style="1" customWidth="1"/>
    <col min="3596" max="3598" width="6.5" style="1" customWidth="1"/>
    <col min="3599" max="3599" width="5.625" style="1" customWidth="1"/>
    <col min="3600" max="3605" width="6.5" style="1" customWidth="1"/>
    <col min="3606" max="3606" width="7.625" style="1" customWidth="1"/>
    <col min="3607" max="3607" width="6.5" style="1" customWidth="1"/>
    <col min="3608" max="3608" width="8.625" style="1" customWidth="1"/>
    <col min="3609" max="3840" width="9" style="1"/>
    <col min="3841" max="3841" width="8.25" style="1" customWidth="1"/>
    <col min="3842" max="3842" width="7.125" style="1" customWidth="1"/>
    <col min="3843" max="3843" width="5.75" style="1" customWidth="1"/>
    <col min="3844" max="3844" width="7" style="1" customWidth="1"/>
    <col min="3845" max="3845" width="7.25" style="1" customWidth="1"/>
    <col min="3846" max="3846" width="7.375" style="1" customWidth="1"/>
    <col min="3847" max="3847" width="5.875" style="1" customWidth="1"/>
    <col min="3848" max="3850" width="6.5" style="1" customWidth="1"/>
    <col min="3851" max="3851" width="5.75" style="1" customWidth="1"/>
    <col min="3852" max="3854" width="6.5" style="1" customWidth="1"/>
    <col min="3855" max="3855" width="5.625" style="1" customWidth="1"/>
    <col min="3856" max="3861" width="6.5" style="1" customWidth="1"/>
    <col min="3862" max="3862" width="7.625" style="1" customWidth="1"/>
    <col min="3863" max="3863" width="6.5" style="1" customWidth="1"/>
    <col min="3864" max="3864" width="8.625" style="1" customWidth="1"/>
    <col min="3865" max="4096" width="9" style="1"/>
    <col min="4097" max="4097" width="8.25" style="1" customWidth="1"/>
    <col min="4098" max="4098" width="7.125" style="1" customWidth="1"/>
    <col min="4099" max="4099" width="5.75" style="1" customWidth="1"/>
    <col min="4100" max="4100" width="7" style="1" customWidth="1"/>
    <col min="4101" max="4101" width="7.25" style="1" customWidth="1"/>
    <col min="4102" max="4102" width="7.375" style="1" customWidth="1"/>
    <col min="4103" max="4103" width="5.875" style="1" customWidth="1"/>
    <col min="4104" max="4106" width="6.5" style="1" customWidth="1"/>
    <col min="4107" max="4107" width="5.75" style="1" customWidth="1"/>
    <col min="4108" max="4110" width="6.5" style="1" customWidth="1"/>
    <col min="4111" max="4111" width="5.625" style="1" customWidth="1"/>
    <col min="4112" max="4117" width="6.5" style="1" customWidth="1"/>
    <col min="4118" max="4118" width="7.625" style="1" customWidth="1"/>
    <col min="4119" max="4119" width="6.5" style="1" customWidth="1"/>
    <col min="4120" max="4120" width="8.625" style="1" customWidth="1"/>
    <col min="4121" max="4352" width="9" style="1"/>
    <col min="4353" max="4353" width="8.25" style="1" customWidth="1"/>
    <col min="4354" max="4354" width="7.125" style="1" customWidth="1"/>
    <col min="4355" max="4355" width="5.75" style="1" customWidth="1"/>
    <col min="4356" max="4356" width="7" style="1" customWidth="1"/>
    <col min="4357" max="4357" width="7.25" style="1" customWidth="1"/>
    <col min="4358" max="4358" width="7.375" style="1" customWidth="1"/>
    <col min="4359" max="4359" width="5.875" style="1" customWidth="1"/>
    <col min="4360" max="4362" width="6.5" style="1" customWidth="1"/>
    <col min="4363" max="4363" width="5.75" style="1" customWidth="1"/>
    <col min="4364" max="4366" width="6.5" style="1" customWidth="1"/>
    <col min="4367" max="4367" width="5.625" style="1" customWidth="1"/>
    <col min="4368" max="4373" width="6.5" style="1" customWidth="1"/>
    <col min="4374" max="4374" width="7.625" style="1" customWidth="1"/>
    <col min="4375" max="4375" width="6.5" style="1" customWidth="1"/>
    <col min="4376" max="4376" width="8.625" style="1" customWidth="1"/>
    <col min="4377" max="4608" width="9" style="1"/>
    <col min="4609" max="4609" width="8.25" style="1" customWidth="1"/>
    <col min="4610" max="4610" width="7.125" style="1" customWidth="1"/>
    <col min="4611" max="4611" width="5.75" style="1" customWidth="1"/>
    <col min="4612" max="4612" width="7" style="1" customWidth="1"/>
    <col min="4613" max="4613" width="7.25" style="1" customWidth="1"/>
    <col min="4614" max="4614" width="7.375" style="1" customWidth="1"/>
    <col min="4615" max="4615" width="5.875" style="1" customWidth="1"/>
    <col min="4616" max="4618" width="6.5" style="1" customWidth="1"/>
    <col min="4619" max="4619" width="5.75" style="1" customWidth="1"/>
    <col min="4620" max="4622" width="6.5" style="1" customWidth="1"/>
    <col min="4623" max="4623" width="5.625" style="1" customWidth="1"/>
    <col min="4624" max="4629" width="6.5" style="1" customWidth="1"/>
    <col min="4630" max="4630" width="7.625" style="1" customWidth="1"/>
    <col min="4631" max="4631" width="6.5" style="1" customWidth="1"/>
    <col min="4632" max="4632" width="8.625" style="1" customWidth="1"/>
    <col min="4633" max="4864" width="9" style="1"/>
    <col min="4865" max="4865" width="8.25" style="1" customWidth="1"/>
    <col min="4866" max="4866" width="7.125" style="1" customWidth="1"/>
    <col min="4867" max="4867" width="5.75" style="1" customWidth="1"/>
    <col min="4868" max="4868" width="7" style="1" customWidth="1"/>
    <col min="4869" max="4869" width="7.25" style="1" customWidth="1"/>
    <col min="4870" max="4870" width="7.375" style="1" customWidth="1"/>
    <col min="4871" max="4871" width="5.875" style="1" customWidth="1"/>
    <col min="4872" max="4874" width="6.5" style="1" customWidth="1"/>
    <col min="4875" max="4875" width="5.75" style="1" customWidth="1"/>
    <col min="4876" max="4878" width="6.5" style="1" customWidth="1"/>
    <col min="4879" max="4879" width="5.625" style="1" customWidth="1"/>
    <col min="4880" max="4885" width="6.5" style="1" customWidth="1"/>
    <col min="4886" max="4886" width="7.625" style="1" customWidth="1"/>
    <col min="4887" max="4887" width="6.5" style="1" customWidth="1"/>
    <col min="4888" max="4888" width="8.625" style="1" customWidth="1"/>
    <col min="4889" max="5120" width="9" style="1"/>
    <col min="5121" max="5121" width="8.25" style="1" customWidth="1"/>
    <col min="5122" max="5122" width="7.125" style="1" customWidth="1"/>
    <col min="5123" max="5123" width="5.75" style="1" customWidth="1"/>
    <col min="5124" max="5124" width="7" style="1" customWidth="1"/>
    <col min="5125" max="5125" width="7.25" style="1" customWidth="1"/>
    <col min="5126" max="5126" width="7.375" style="1" customWidth="1"/>
    <col min="5127" max="5127" width="5.875" style="1" customWidth="1"/>
    <col min="5128" max="5130" width="6.5" style="1" customWidth="1"/>
    <col min="5131" max="5131" width="5.75" style="1" customWidth="1"/>
    <col min="5132" max="5134" width="6.5" style="1" customWidth="1"/>
    <col min="5135" max="5135" width="5.625" style="1" customWidth="1"/>
    <col min="5136" max="5141" width="6.5" style="1" customWidth="1"/>
    <col min="5142" max="5142" width="7.625" style="1" customWidth="1"/>
    <col min="5143" max="5143" width="6.5" style="1" customWidth="1"/>
    <col min="5144" max="5144" width="8.625" style="1" customWidth="1"/>
    <col min="5145" max="5376" width="9" style="1"/>
    <col min="5377" max="5377" width="8.25" style="1" customWidth="1"/>
    <col min="5378" max="5378" width="7.125" style="1" customWidth="1"/>
    <col min="5379" max="5379" width="5.75" style="1" customWidth="1"/>
    <col min="5380" max="5380" width="7" style="1" customWidth="1"/>
    <col min="5381" max="5381" width="7.25" style="1" customWidth="1"/>
    <col min="5382" max="5382" width="7.375" style="1" customWidth="1"/>
    <col min="5383" max="5383" width="5.875" style="1" customWidth="1"/>
    <col min="5384" max="5386" width="6.5" style="1" customWidth="1"/>
    <col min="5387" max="5387" width="5.75" style="1" customWidth="1"/>
    <col min="5388" max="5390" width="6.5" style="1" customWidth="1"/>
    <col min="5391" max="5391" width="5.625" style="1" customWidth="1"/>
    <col min="5392" max="5397" width="6.5" style="1" customWidth="1"/>
    <col min="5398" max="5398" width="7.625" style="1" customWidth="1"/>
    <col min="5399" max="5399" width="6.5" style="1" customWidth="1"/>
    <col min="5400" max="5400" width="8.625" style="1" customWidth="1"/>
    <col min="5401" max="5632" width="9" style="1"/>
    <col min="5633" max="5633" width="8.25" style="1" customWidth="1"/>
    <col min="5634" max="5634" width="7.125" style="1" customWidth="1"/>
    <col min="5635" max="5635" width="5.75" style="1" customWidth="1"/>
    <col min="5636" max="5636" width="7" style="1" customWidth="1"/>
    <col min="5637" max="5637" width="7.25" style="1" customWidth="1"/>
    <col min="5638" max="5638" width="7.375" style="1" customWidth="1"/>
    <col min="5639" max="5639" width="5.875" style="1" customWidth="1"/>
    <col min="5640" max="5642" width="6.5" style="1" customWidth="1"/>
    <col min="5643" max="5643" width="5.75" style="1" customWidth="1"/>
    <col min="5644" max="5646" width="6.5" style="1" customWidth="1"/>
    <col min="5647" max="5647" width="5.625" style="1" customWidth="1"/>
    <col min="5648" max="5653" width="6.5" style="1" customWidth="1"/>
    <col min="5654" max="5654" width="7.625" style="1" customWidth="1"/>
    <col min="5655" max="5655" width="6.5" style="1" customWidth="1"/>
    <col min="5656" max="5656" width="8.625" style="1" customWidth="1"/>
    <col min="5657" max="5888" width="9" style="1"/>
    <col min="5889" max="5889" width="8.25" style="1" customWidth="1"/>
    <col min="5890" max="5890" width="7.125" style="1" customWidth="1"/>
    <col min="5891" max="5891" width="5.75" style="1" customWidth="1"/>
    <col min="5892" max="5892" width="7" style="1" customWidth="1"/>
    <col min="5893" max="5893" width="7.25" style="1" customWidth="1"/>
    <col min="5894" max="5894" width="7.375" style="1" customWidth="1"/>
    <col min="5895" max="5895" width="5.875" style="1" customWidth="1"/>
    <col min="5896" max="5898" width="6.5" style="1" customWidth="1"/>
    <col min="5899" max="5899" width="5.75" style="1" customWidth="1"/>
    <col min="5900" max="5902" width="6.5" style="1" customWidth="1"/>
    <col min="5903" max="5903" width="5.625" style="1" customWidth="1"/>
    <col min="5904" max="5909" width="6.5" style="1" customWidth="1"/>
    <col min="5910" max="5910" width="7.625" style="1" customWidth="1"/>
    <col min="5911" max="5911" width="6.5" style="1" customWidth="1"/>
    <col min="5912" max="5912" width="8.625" style="1" customWidth="1"/>
    <col min="5913" max="6144" width="9" style="1"/>
    <col min="6145" max="6145" width="8.25" style="1" customWidth="1"/>
    <col min="6146" max="6146" width="7.125" style="1" customWidth="1"/>
    <col min="6147" max="6147" width="5.75" style="1" customWidth="1"/>
    <col min="6148" max="6148" width="7" style="1" customWidth="1"/>
    <col min="6149" max="6149" width="7.25" style="1" customWidth="1"/>
    <col min="6150" max="6150" width="7.375" style="1" customWidth="1"/>
    <col min="6151" max="6151" width="5.875" style="1" customWidth="1"/>
    <col min="6152" max="6154" width="6.5" style="1" customWidth="1"/>
    <col min="6155" max="6155" width="5.75" style="1" customWidth="1"/>
    <col min="6156" max="6158" width="6.5" style="1" customWidth="1"/>
    <col min="6159" max="6159" width="5.625" style="1" customWidth="1"/>
    <col min="6160" max="6165" width="6.5" style="1" customWidth="1"/>
    <col min="6166" max="6166" width="7.625" style="1" customWidth="1"/>
    <col min="6167" max="6167" width="6.5" style="1" customWidth="1"/>
    <col min="6168" max="6168" width="8.625" style="1" customWidth="1"/>
    <col min="6169" max="6400" width="9" style="1"/>
    <col min="6401" max="6401" width="8.25" style="1" customWidth="1"/>
    <col min="6402" max="6402" width="7.125" style="1" customWidth="1"/>
    <col min="6403" max="6403" width="5.75" style="1" customWidth="1"/>
    <col min="6404" max="6404" width="7" style="1" customWidth="1"/>
    <col min="6405" max="6405" width="7.25" style="1" customWidth="1"/>
    <col min="6406" max="6406" width="7.375" style="1" customWidth="1"/>
    <col min="6407" max="6407" width="5.875" style="1" customWidth="1"/>
    <col min="6408" max="6410" width="6.5" style="1" customWidth="1"/>
    <col min="6411" max="6411" width="5.75" style="1" customWidth="1"/>
    <col min="6412" max="6414" width="6.5" style="1" customWidth="1"/>
    <col min="6415" max="6415" width="5.625" style="1" customWidth="1"/>
    <col min="6416" max="6421" width="6.5" style="1" customWidth="1"/>
    <col min="6422" max="6422" width="7.625" style="1" customWidth="1"/>
    <col min="6423" max="6423" width="6.5" style="1" customWidth="1"/>
    <col min="6424" max="6424" width="8.625" style="1" customWidth="1"/>
    <col min="6425" max="6656" width="9" style="1"/>
    <col min="6657" max="6657" width="8.25" style="1" customWidth="1"/>
    <col min="6658" max="6658" width="7.125" style="1" customWidth="1"/>
    <col min="6659" max="6659" width="5.75" style="1" customWidth="1"/>
    <col min="6660" max="6660" width="7" style="1" customWidth="1"/>
    <col min="6661" max="6661" width="7.25" style="1" customWidth="1"/>
    <col min="6662" max="6662" width="7.375" style="1" customWidth="1"/>
    <col min="6663" max="6663" width="5.875" style="1" customWidth="1"/>
    <col min="6664" max="6666" width="6.5" style="1" customWidth="1"/>
    <col min="6667" max="6667" width="5.75" style="1" customWidth="1"/>
    <col min="6668" max="6670" width="6.5" style="1" customWidth="1"/>
    <col min="6671" max="6671" width="5.625" style="1" customWidth="1"/>
    <col min="6672" max="6677" width="6.5" style="1" customWidth="1"/>
    <col min="6678" max="6678" width="7.625" style="1" customWidth="1"/>
    <col min="6679" max="6679" width="6.5" style="1" customWidth="1"/>
    <col min="6680" max="6680" width="8.625" style="1" customWidth="1"/>
    <col min="6681" max="6912" width="9" style="1"/>
    <col min="6913" max="6913" width="8.25" style="1" customWidth="1"/>
    <col min="6914" max="6914" width="7.125" style="1" customWidth="1"/>
    <col min="6915" max="6915" width="5.75" style="1" customWidth="1"/>
    <col min="6916" max="6916" width="7" style="1" customWidth="1"/>
    <col min="6917" max="6917" width="7.25" style="1" customWidth="1"/>
    <col min="6918" max="6918" width="7.375" style="1" customWidth="1"/>
    <col min="6919" max="6919" width="5.875" style="1" customWidth="1"/>
    <col min="6920" max="6922" width="6.5" style="1" customWidth="1"/>
    <col min="6923" max="6923" width="5.75" style="1" customWidth="1"/>
    <col min="6924" max="6926" width="6.5" style="1" customWidth="1"/>
    <col min="6927" max="6927" width="5.625" style="1" customWidth="1"/>
    <col min="6928" max="6933" width="6.5" style="1" customWidth="1"/>
    <col min="6934" max="6934" width="7.625" style="1" customWidth="1"/>
    <col min="6935" max="6935" width="6.5" style="1" customWidth="1"/>
    <col min="6936" max="6936" width="8.625" style="1" customWidth="1"/>
    <col min="6937" max="7168" width="9" style="1"/>
    <col min="7169" max="7169" width="8.25" style="1" customWidth="1"/>
    <col min="7170" max="7170" width="7.125" style="1" customWidth="1"/>
    <col min="7171" max="7171" width="5.75" style="1" customWidth="1"/>
    <col min="7172" max="7172" width="7" style="1" customWidth="1"/>
    <col min="7173" max="7173" width="7.25" style="1" customWidth="1"/>
    <col min="7174" max="7174" width="7.375" style="1" customWidth="1"/>
    <col min="7175" max="7175" width="5.875" style="1" customWidth="1"/>
    <col min="7176" max="7178" width="6.5" style="1" customWidth="1"/>
    <col min="7179" max="7179" width="5.75" style="1" customWidth="1"/>
    <col min="7180" max="7182" width="6.5" style="1" customWidth="1"/>
    <col min="7183" max="7183" width="5.625" style="1" customWidth="1"/>
    <col min="7184" max="7189" width="6.5" style="1" customWidth="1"/>
    <col min="7190" max="7190" width="7.625" style="1" customWidth="1"/>
    <col min="7191" max="7191" width="6.5" style="1" customWidth="1"/>
    <col min="7192" max="7192" width="8.625" style="1" customWidth="1"/>
    <col min="7193" max="7424" width="9" style="1"/>
    <col min="7425" max="7425" width="8.25" style="1" customWidth="1"/>
    <col min="7426" max="7426" width="7.125" style="1" customWidth="1"/>
    <col min="7427" max="7427" width="5.75" style="1" customWidth="1"/>
    <col min="7428" max="7428" width="7" style="1" customWidth="1"/>
    <col min="7429" max="7429" width="7.25" style="1" customWidth="1"/>
    <col min="7430" max="7430" width="7.375" style="1" customWidth="1"/>
    <col min="7431" max="7431" width="5.875" style="1" customWidth="1"/>
    <col min="7432" max="7434" width="6.5" style="1" customWidth="1"/>
    <col min="7435" max="7435" width="5.75" style="1" customWidth="1"/>
    <col min="7436" max="7438" width="6.5" style="1" customWidth="1"/>
    <col min="7439" max="7439" width="5.625" style="1" customWidth="1"/>
    <col min="7440" max="7445" width="6.5" style="1" customWidth="1"/>
    <col min="7446" max="7446" width="7.625" style="1" customWidth="1"/>
    <col min="7447" max="7447" width="6.5" style="1" customWidth="1"/>
    <col min="7448" max="7448" width="8.625" style="1" customWidth="1"/>
    <col min="7449" max="7680" width="9" style="1"/>
    <col min="7681" max="7681" width="8.25" style="1" customWidth="1"/>
    <col min="7682" max="7682" width="7.125" style="1" customWidth="1"/>
    <col min="7683" max="7683" width="5.75" style="1" customWidth="1"/>
    <col min="7684" max="7684" width="7" style="1" customWidth="1"/>
    <col min="7685" max="7685" width="7.25" style="1" customWidth="1"/>
    <col min="7686" max="7686" width="7.375" style="1" customWidth="1"/>
    <col min="7687" max="7687" width="5.875" style="1" customWidth="1"/>
    <col min="7688" max="7690" width="6.5" style="1" customWidth="1"/>
    <col min="7691" max="7691" width="5.75" style="1" customWidth="1"/>
    <col min="7692" max="7694" width="6.5" style="1" customWidth="1"/>
    <col min="7695" max="7695" width="5.625" style="1" customWidth="1"/>
    <col min="7696" max="7701" width="6.5" style="1" customWidth="1"/>
    <col min="7702" max="7702" width="7.625" style="1" customWidth="1"/>
    <col min="7703" max="7703" width="6.5" style="1" customWidth="1"/>
    <col min="7704" max="7704" width="8.625" style="1" customWidth="1"/>
    <col min="7705" max="7936" width="9" style="1"/>
    <col min="7937" max="7937" width="8.25" style="1" customWidth="1"/>
    <col min="7938" max="7938" width="7.125" style="1" customWidth="1"/>
    <col min="7939" max="7939" width="5.75" style="1" customWidth="1"/>
    <col min="7940" max="7940" width="7" style="1" customWidth="1"/>
    <col min="7941" max="7941" width="7.25" style="1" customWidth="1"/>
    <col min="7942" max="7942" width="7.375" style="1" customWidth="1"/>
    <col min="7943" max="7943" width="5.875" style="1" customWidth="1"/>
    <col min="7944" max="7946" width="6.5" style="1" customWidth="1"/>
    <col min="7947" max="7947" width="5.75" style="1" customWidth="1"/>
    <col min="7948" max="7950" width="6.5" style="1" customWidth="1"/>
    <col min="7951" max="7951" width="5.625" style="1" customWidth="1"/>
    <col min="7952" max="7957" width="6.5" style="1" customWidth="1"/>
    <col min="7958" max="7958" width="7.625" style="1" customWidth="1"/>
    <col min="7959" max="7959" width="6.5" style="1" customWidth="1"/>
    <col min="7960" max="7960" width="8.625" style="1" customWidth="1"/>
    <col min="7961" max="8192" width="9" style="1"/>
    <col min="8193" max="8193" width="8.25" style="1" customWidth="1"/>
    <col min="8194" max="8194" width="7.125" style="1" customWidth="1"/>
    <col min="8195" max="8195" width="5.75" style="1" customWidth="1"/>
    <col min="8196" max="8196" width="7" style="1" customWidth="1"/>
    <col min="8197" max="8197" width="7.25" style="1" customWidth="1"/>
    <col min="8198" max="8198" width="7.375" style="1" customWidth="1"/>
    <col min="8199" max="8199" width="5.875" style="1" customWidth="1"/>
    <col min="8200" max="8202" width="6.5" style="1" customWidth="1"/>
    <col min="8203" max="8203" width="5.75" style="1" customWidth="1"/>
    <col min="8204" max="8206" width="6.5" style="1" customWidth="1"/>
    <col min="8207" max="8207" width="5.625" style="1" customWidth="1"/>
    <col min="8208" max="8213" width="6.5" style="1" customWidth="1"/>
    <col min="8214" max="8214" width="7.625" style="1" customWidth="1"/>
    <col min="8215" max="8215" width="6.5" style="1" customWidth="1"/>
    <col min="8216" max="8216" width="8.625" style="1" customWidth="1"/>
    <col min="8217" max="8448" width="9" style="1"/>
    <col min="8449" max="8449" width="8.25" style="1" customWidth="1"/>
    <col min="8450" max="8450" width="7.125" style="1" customWidth="1"/>
    <col min="8451" max="8451" width="5.75" style="1" customWidth="1"/>
    <col min="8452" max="8452" width="7" style="1" customWidth="1"/>
    <col min="8453" max="8453" width="7.25" style="1" customWidth="1"/>
    <col min="8454" max="8454" width="7.375" style="1" customWidth="1"/>
    <col min="8455" max="8455" width="5.875" style="1" customWidth="1"/>
    <col min="8456" max="8458" width="6.5" style="1" customWidth="1"/>
    <col min="8459" max="8459" width="5.75" style="1" customWidth="1"/>
    <col min="8460" max="8462" width="6.5" style="1" customWidth="1"/>
    <col min="8463" max="8463" width="5.625" style="1" customWidth="1"/>
    <col min="8464" max="8469" width="6.5" style="1" customWidth="1"/>
    <col min="8470" max="8470" width="7.625" style="1" customWidth="1"/>
    <col min="8471" max="8471" width="6.5" style="1" customWidth="1"/>
    <col min="8472" max="8472" width="8.625" style="1" customWidth="1"/>
    <col min="8473" max="8704" width="9" style="1"/>
    <col min="8705" max="8705" width="8.25" style="1" customWidth="1"/>
    <col min="8706" max="8706" width="7.125" style="1" customWidth="1"/>
    <col min="8707" max="8707" width="5.75" style="1" customWidth="1"/>
    <col min="8708" max="8708" width="7" style="1" customWidth="1"/>
    <col min="8709" max="8709" width="7.25" style="1" customWidth="1"/>
    <col min="8710" max="8710" width="7.375" style="1" customWidth="1"/>
    <col min="8711" max="8711" width="5.875" style="1" customWidth="1"/>
    <col min="8712" max="8714" width="6.5" style="1" customWidth="1"/>
    <col min="8715" max="8715" width="5.75" style="1" customWidth="1"/>
    <col min="8716" max="8718" width="6.5" style="1" customWidth="1"/>
    <col min="8719" max="8719" width="5.625" style="1" customWidth="1"/>
    <col min="8720" max="8725" width="6.5" style="1" customWidth="1"/>
    <col min="8726" max="8726" width="7.625" style="1" customWidth="1"/>
    <col min="8727" max="8727" width="6.5" style="1" customWidth="1"/>
    <col min="8728" max="8728" width="8.625" style="1" customWidth="1"/>
    <col min="8729" max="8960" width="9" style="1"/>
    <col min="8961" max="8961" width="8.25" style="1" customWidth="1"/>
    <col min="8962" max="8962" width="7.125" style="1" customWidth="1"/>
    <col min="8963" max="8963" width="5.75" style="1" customWidth="1"/>
    <col min="8964" max="8964" width="7" style="1" customWidth="1"/>
    <col min="8965" max="8965" width="7.25" style="1" customWidth="1"/>
    <col min="8966" max="8966" width="7.375" style="1" customWidth="1"/>
    <col min="8967" max="8967" width="5.875" style="1" customWidth="1"/>
    <col min="8968" max="8970" width="6.5" style="1" customWidth="1"/>
    <col min="8971" max="8971" width="5.75" style="1" customWidth="1"/>
    <col min="8972" max="8974" width="6.5" style="1" customWidth="1"/>
    <col min="8975" max="8975" width="5.625" style="1" customWidth="1"/>
    <col min="8976" max="8981" width="6.5" style="1" customWidth="1"/>
    <col min="8982" max="8982" width="7.625" style="1" customWidth="1"/>
    <col min="8983" max="8983" width="6.5" style="1" customWidth="1"/>
    <col min="8984" max="8984" width="8.625" style="1" customWidth="1"/>
    <col min="8985" max="9216" width="9" style="1"/>
    <col min="9217" max="9217" width="8.25" style="1" customWidth="1"/>
    <col min="9218" max="9218" width="7.125" style="1" customWidth="1"/>
    <col min="9219" max="9219" width="5.75" style="1" customWidth="1"/>
    <col min="9220" max="9220" width="7" style="1" customWidth="1"/>
    <col min="9221" max="9221" width="7.25" style="1" customWidth="1"/>
    <col min="9222" max="9222" width="7.375" style="1" customWidth="1"/>
    <col min="9223" max="9223" width="5.875" style="1" customWidth="1"/>
    <col min="9224" max="9226" width="6.5" style="1" customWidth="1"/>
    <col min="9227" max="9227" width="5.75" style="1" customWidth="1"/>
    <col min="9228" max="9230" width="6.5" style="1" customWidth="1"/>
    <col min="9231" max="9231" width="5.625" style="1" customWidth="1"/>
    <col min="9232" max="9237" width="6.5" style="1" customWidth="1"/>
    <col min="9238" max="9238" width="7.625" style="1" customWidth="1"/>
    <col min="9239" max="9239" width="6.5" style="1" customWidth="1"/>
    <col min="9240" max="9240" width="8.625" style="1" customWidth="1"/>
    <col min="9241" max="9472" width="9" style="1"/>
    <col min="9473" max="9473" width="8.25" style="1" customWidth="1"/>
    <col min="9474" max="9474" width="7.125" style="1" customWidth="1"/>
    <col min="9475" max="9475" width="5.75" style="1" customWidth="1"/>
    <col min="9476" max="9476" width="7" style="1" customWidth="1"/>
    <col min="9477" max="9477" width="7.25" style="1" customWidth="1"/>
    <col min="9478" max="9478" width="7.375" style="1" customWidth="1"/>
    <col min="9479" max="9479" width="5.875" style="1" customWidth="1"/>
    <col min="9480" max="9482" width="6.5" style="1" customWidth="1"/>
    <col min="9483" max="9483" width="5.75" style="1" customWidth="1"/>
    <col min="9484" max="9486" width="6.5" style="1" customWidth="1"/>
    <col min="9487" max="9487" width="5.625" style="1" customWidth="1"/>
    <col min="9488" max="9493" width="6.5" style="1" customWidth="1"/>
    <col min="9494" max="9494" width="7.625" style="1" customWidth="1"/>
    <col min="9495" max="9495" width="6.5" style="1" customWidth="1"/>
    <col min="9496" max="9496" width="8.625" style="1" customWidth="1"/>
    <col min="9497" max="9728" width="9" style="1"/>
    <col min="9729" max="9729" width="8.25" style="1" customWidth="1"/>
    <col min="9730" max="9730" width="7.125" style="1" customWidth="1"/>
    <col min="9731" max="9731" width="5.75" style="1" customWidth="1"/>
    <col min="9732" max="9732" width="7" style="1" customWidth="1"/>
    <col min="9733" max="9733" width="7.25" style="1" customWidth="1"/>
    <col min="9734" max="9734" width="7.375" style="1" customWidth="1"/>
    <col min="9735" max="9735" width="5.875" style="1" customWidth="1"/>
    <col min="9736" max="9738" width="6.5" style="1" customWidth="1"/>
    <col min="9739" max="9739" width="5.75" style="1" customWidth="1"/>
    <col min="9740" max="9742" width="6.5" style="1" customWidth="1"/>
    <col min="9743" max="9743" width="5.625" style="1" customWidth="1"/>
    <col min="9744" max="9749" width="6.5" style="1" customWidth="1"/>
    <col min="9750" max="9750" width="7.625" style="1" customWidth="1"/>
    <col min="9751" max="9751" width="6.5" style="1" customWidth="1"/>
    <col min="9752" max="9752" width="8.625" style="1" customWidth="1"/>
    <col min="9753" max="9984" width="9" style="1"/>
    <col min="9985" max="9985" width="8.25" style="1" customWidth="1"/>
    <col min="9986" max="9986" width="7.125" style="1" customWidth="1"/>
    <col min="9987" max="9987" width="5.75" style="1" customWidth="1"/>
    <col min="9988" max="9988" width="7" style="1" customWidth="1"/>
    <col min="9989" max="9989" width="7.25" style="1" customWidth="1"/>
    <col min="9990" max="9990" width="7.375" style="1" customWidth="1"/>
    <col min="9991" max="9991" width="5.875" style="1" customWidth="1"/>
    <col min="9992" max="9994" width="6.5" style="1" customWidth="1"/>
    <col min="9995" max="9995" width="5.75" style="1" customWidth="1"/>
    <col min="9996" max="9998" width="6.5" style="1" customWidth="1"/>
    <col min="9999" max="9999" width="5.625" style="1" customWidth="1"/>
    <col min="10000" max="10005" width="6.5" style="1" customWidth="1"/>
    <col min="10006" max="10006" width="7.625" style="1" customWidth="1"/>
    <col min="10007" max="10007" width="6.5" style="1" customWidth="1"/>
    <col min="10008" max="10008" width="8.625" style="1" customWidth="1"/>
    <col min="10009" max="10240" width="9" style="1"/>
    <col min="10241" max="10241" width="8.25" style="1" customWidth="1"/>
    <col min="10242" max="10242" width="7.125" style="1" customWidth="1"/>
    <col min="10243" max="10243" width="5.75" style="1" customWidth="1"/>
    <col min="10244" max="10244" width="7" style="1" customWidth="1"/>
    <col min="10245" max="10245" width="7.25" style="1" customWidth="1"/>
    <col min="10246" max="10246" width="7.375" style="1" customWidth="1"/>
    <col min="10247" max="10247" width="5.875" style="1" customWidth="1"/>
    <col min="10248" max="10250" width="6.5" style="1" customWidth="1"/>
    <col min="10251" max="10251" width="5.75" style="1" customWidth="1"/>
    <col min="10252" max="10254" width="6.5" style="1" customWidth="1"/>
    <col min="10255" max="10255" width="5.625" style="1" customWidth="1"/>
    <col min="10256" max="10261" width="6.5" style="1" customWidth="1"/>
    <col min="10262" max="10262" width="7.625" style="1" customWidth="1"/>
    <col min="10263" max="10263" width="6.5" style="1" customWidth="1"/>
    <col min="10264" max="10264" width="8.625" style="1" customWidth="1"/>
    <col min="10265" max="10496" width="9" style="1"/>
    <col min="10497" max="10497" width="8.25" style="1" customWidth="1"/>
    <col min="10498" max="10498" width="7.125" style="1" customWidth="1"/>
    <col min="10499" max="10499" width="5.75" style="1" customWidth="1"/>
    <col min="10500" max="10500" width="7" style="1" customWidth="1"/>
    <col min="10501" max="10501" width="7.25" style="1" customWidth="1"/>
    <col min="10502" max="10502" width="7.375" style="1" customWidth="1"/>
    <col min="10503" max="10503" width="5.875" style="1" customWidth="1"/>
    <col min="10504" max="10506" width="6.5" style="1" customWidth="1"/>
    <col min="10507" max="10507" width="5.75" style="1" customWidth="1"/>
    <col min="10508" max="10510" width="6.5" style="1" customWidth="1"/>
    <col min="10511" max="10511" width="5.625" style="1" customWidth="1"/>
    <col min="10512" max="10517" width="6.5" style="1" customWidth="1"/>
    <col min="10518" max="10518" width="7.625" style="1" customWidth="1"/>
    <col min="10519" max="10519" width="6.5" style="1" customWidth="1"/>
    <col min="10520" max="10520" width="8.625" style="1" customWidth="1"/>
    <col min="10521" max="10752" width="9" style="1"/>
    <col min="10753" max="10753" width="8.25" style="1" customWidth="1"/>
    <col min="10754" max="10754" width="7.125" style="1" customWidth="1"/>
    <col min="10755" max="10755" width="5.75" style="1" customWidth="1"/>
    <col min="10756" max="10756" width="7" style="1" customWidth="1"/>
    <col min="10757" max="10757" width="7.25" style="1" customWidth="1"/>
    <col min="10758" max="10758" width="7.375" style="1" customWidth="1"/>
    <col min="10759" max="10759" width="5.875" style="1" customWidth="1"/>
    <col min="10760" max="10762" width="6.5" style="1" customWidth="1"/>
    <col min="10763" max="10763" width="5.75" style="1" customWidth="1"/>
    <col min="10764" max="10766" width="6.5" style="1" customWidth="1"/>
    <col min="10767" max="10767" width="5.625" style="1" customWidth="1"/>
    <col min="10768" max="10773" width="6.5" style="1" customWidth="1"/>
    <col min="10774" max="10774" width="7.625" style="1" customWidth="1"/>
    <col min="10775" max="10775" width="6.5" style="1" customWidth="1"/>
    <col min="10776" max="10776" width="8.625" style="1" customWidth="1"/>
    <col min="10777" max="11008" width="9" style="1"/>
    <col min="11009" max="11009" width="8.25" style="1" customWidth="1"/>
    <col min="11010" max="11010" width="7.125" style="1" customWidth="1"/>
    <col min="11011" max="11011" width="5.75" style="1" customWidth="1"/>
    <col min="11012" max="11012" width="7" style="1" customWidth="1"/>
    <col min="11013" max="11013" width="7.25" style="1" customWidth="1"/>
    <col min="11014" max="11014" width="7.375" style="1" customWidth="1"/>
    <col min="11015" max="11015" width="5.875" style="1" customWidth="1"/>
    <col min="11016" max="11018" width="6.5" style="1" customWidth="1"/>
    <col min="11019" max="11019" width="5.75" style="1" customWidth="1"/>
    <col min="11020" max="11022" width="6.5" style="1" customWidth="1"/>
    <col min="11023" max="11023" width="5.625" style="1" customWidth="1"/>
    <col min="11024" max="11029" width="6.5" style="1" customWidth="1"/>
    <col min="11030" max="11030" width="7.625" style="1" customWidth="1"/>
    <col min="11031" max="11031" width="6.5" style="1" customWidth="1"/>
    <col min="11032" max="11032" width="8.625" style="1" customWidth="1"/>
    <col min="11033" max="11264" width="9" style="1"/>
    <col min="11265" max="11265" width="8.25" style="1" customWidth="1"/>
    <col min="11266" max="11266" width="7.125" style="1" customWidth="1"/>
    <col min="11267" max="11267" width="5.75" style="1" customWidth="1"/>
    <col min="11268" max="11268" width="7" style="1" customWidth="1"/>
    <col min="11269" max="11269" width="7.25" style="1" customWidth="1"/>
    <col min="11270" max="11270" width="7.375" style="1" customWidth="1"/>
    <col min="11271" max="11271" width="5.875" style="1" customWidth="1"/>
    <col min="11272" max="11274" width="6.5" style="1" customWidth="1"/>
    <col min="11275" max="11275" width="5.75" style="1" customWidth="1"/>
    <col min="11276" max="11278" width="6.5" style="1" customWidth="1"/>
    <col min="11279" max="11279" width="5.625" style="1" customWidth="1"/>
    <col min="11280" max="11285" width="6.5" style="1" customWidth="1"/>
    <col min="11286" max="11286" width="7.625" style="1" customWidth="1"/>
    <col min="11287" max="11287" width="6.5" style="1" customWidth="1"/>
    <col min="11288" max="11288" width="8.625" style="1" customWidth="1"/>
    <col min="11289" max="11520" width="9" style="1"/>
    <col min="11521" max="11521" width="8.25" style="1" customWidth="1"/>
    <col min="11522" max="11522" width="7.125" style="1" customWidth="1"/>
    <col min="11523" max="11523" width="5.75" style="1" customWidth="1"/>
    <col min="11524" max="11524" width="7" style="1" customWidth="1"/>
    <col min="11525" max="11525" width="7.25" style="1" customWidth="1"/>
    <col min="11526" max="11526" width="7.375" style="1" customWidth="1"/>
    <col min="11527" max="11527" width="5.875" style="1" customWidth="1"/>
    <col min="11528" max="11530" width="6.5" style="1" customWidth="1"/>
    <col min="11531" max="11531" width="5.75" style="1" customWidth="1"/>
    <col min="11532" max="11534" width="6.5" style="1" customWidth="1"/>
    <col min="11535" max="11535" width="5.625" style="1" customWidth="1"/>
    <col min="11536" max="11541" width="6.5" style="1" customWidth="1"/>
    <col min="11542" max="11542" width="7.625" style="1" customWidth="1"/>
    <col min="11543" max="11543" width="6.5" style="1" customWidth="1"/>
    <col min="11544" max="11544" width="8.625" style="1" customWidth="1"/>
    <col min="11545" max="11776" width="9" style="1"/>
    <col min="11777" max="11777" width="8.25" style="1" customWidth="1"/>
    <col min="11778" max="11778" width="7.125" style="1" customWidth="1"/>
    <col min="11779" max="11779" width="5.75" style="1" customWidth="1"/>
    <col min="11780" max="11780" width="7" style="1" customWidth="1"/>
    <col min="11781" max="11781" width="7.25" style="1" customWidth="1"/>
    <col min="11782" max="11782" width="7.375" style="1" customWidth="1"/>
    <col min="11783" max="11783" width="5.875" style="1" customWidth="1"/>
    <col min="11784" max="11786" width="6.5" style="1" customWidth="1"/>
    <col min="11787" max="11787" width="5.75" style="1" customWidth="1"/>
    <col min="11788" max="11790" width="6.5" style="1" customWidth="1"/>
    <col min="11791" max="11791" width="5.625" style="1" customWidth="1"/>
    <col min="11792" max="11797" width="6.5" style="1" customWidth="1"/>
    <col min="11798" max="11798" width="7.625" style="1" customWidth="1"/>
    <col min="11799" max="11799" width="6.5" style="1" customWidth="1"/>
    <col min="11800" max="11800" width="8.625" style="1" customWidth="1"/>
    <col min="11801" max="12032" width="9" style="1"/>
    <col min="12033" max="12033" width="8.25" style="1" customWidth="1"/>
    <col min="12034" max="12034" width="7.125" style="1" customWidth="1"/>
    <col min="12035" max="12035" width="5.75" style="1" customWidth="1"/>
    <col min="12036" max="12036" width="7" style="1" customWidth="1"/>
    <col min="12037" max="12037" width="7.25" style="1" customWidth="1"/>
    <col min="12038" max="12038" width="7.375" style="1" customWidth="1"/>
    <col min="12039" max="12039" width="5.875" style="1" customWidth="1"/>
    <col min="12040" max="12042" width="6.5" style="1" customWidth="1"/>
    <col min="12043" max="12043" width="5.75" style="1" customWidth="1"/>
    <col min="12044" max="12046" width="6.5" style="1" customWidth="1"/>
    <col min="12047" max="12047" width="5.625" style="1" customWidth="1"/>
    <col min="12048" max="12053" width="6.5" style="1" customWidth="1"/>
    <col min="12054" max="12054" width="7.625" style="1" customWidth="1"/>
    <col min="12055" max="12055" width="6.5" style="1" customWidth="1"/>
    <col min="12056" max="12056" width="8.625" style="1" customWidth="1"/>
    <col min="12057" max="12288" width="9" style="1"/>
    <col min="12289" max="12289" width="8.25" style="1" customWidth="1"/>
    <col min="12290" max="12290" width="7.125" style="1" customWidth="1"/>
    <col min="12291" max="12291" width="5.75" style="1" customWidth="1"/>
    <col min="12292" max="12292" width="7" style="1" customWidth="1"/>
    <col min="12293" max="12293" width="7.25" style="1" customWidth="1"/>
    <col min="12294" max="12294" width="7.375" style="1" customWidth="1"/>
    <col min="12295" max="12295" width="5.875" style="1" customWidth="1"/>
    <col min="12296" max="12298" width="6.5" style="1" customWidth="1"/>
    <col min="12299" max="12299" width="5.75" style="1" customWidth="1"/>
    <col min="12300" max="12302" width="6.5" style="1" customWidth="1"/>
    <col min="12303" max="12303" width="5.625" style="1" customWidth="1"/>
    <col min="12304" max="12309" width="6.5" style="1" customWidth="1"/>
    <col min="12310" max="12310" width="7.625" style="1" customWidth="1"/>
    <col min="12311" max="12311" width="6.5" style="1" customWidth="1"/>
    <col min="12312" max="12312" width="8.625" style="1" customWidth="1"/>
    <col min="12313" max="12544" width="9" style="1"/>
    <col min="12545" max="12545" width="8.25" style="1" customWidth="1"/>
    <col min="12546" max="12546" width="7.125" style="1" customWidth="1"/>
    <col min="12547" max="12547" width="5.75" style="1" customWidth="1"/>
    <col min="12548" max="12548" width="7" style="1" customWidth="1"/>
    <col min="12549" max="12549" width="7.25" style="1" customWidth="1"/>
    <col min="12550" max="12550" width="7.375" style="1" customWidth="1"/>
    <col min="12551" max="12551" width="5.875" style="1" customWidth="1"/>
    <col min="12552" max="12554" width="6.5" style="1" customWidth="1"/>
    <col min="12555" max="12555" width="5.75" style="1" customWidth="1"/>
    <col min="12556" max="12558" width="6.5" style="1" customWidth="1"/>
    <col min="12559" max="12559" width="5.625" style="1" customWidth="1"/>
    <col min="12560" max="12565" width="6.5" style="1" customWidth="1"/>
    <col min="12566" max="12566" width="7.625" style="1" customWidth="1"/>
    <col min="12567" max="12567" width="6.5" style="1" customWidth="1"/>
    <col min="12568" max="12568" width="8.625" style="1" customWidth="1"/>
    <col min="12569" max="12800" width="9" style="1"/>
    <col min="12801" max="12801" width="8.25" style="1" customWidth="1"/>
    <col min="12802" max="12802" width="7.125" style="1" customWidth="1"/>
    <col min="12803" max="12803" width="5.75" style="1" customWidth="1"/>
    <col min="12804" max="12804" width="7" style="1" customWidth="1"/>
    <col min="12805" max="12805" width="7.25" style="1" customWidth="1"/>
    <col min="12806" max="12806" width="7.375" style="1" customWidth="1"/>
    <col min="12807" max="12807" width="5.875" style="1" customWidth="1"/>
    <col min="12808" max="12810" width="6.5" style="1" customWidth="1"/>
    <col min="12811" max="12811" width="5.75" style="1" customWidth="1"/>
    <col min="12812" max="12814" width="6.5" style="1" customWidth="1"/>
    <col min="12815" max="12815" width="5.625" style="1" customWidth="1"/>
    <col min="12816" max="12821" width="6.5" style="1" customWidth="1"/>
    <col min="12822" max="12822" width="7.625" style="1" customWidth="1"/>
    <col min="12823" max="12823" width="6.5" style="1" customWidth="1"/>
    <col min="12824" max="12824" width="8.625" style="1" customWidth="1"/>
    <col min="12825" max="13056" width="9" style="1"/>
    <col min="13057" max="13057" width="8.25" style="1" customWidth="1"/>
    <col min="13058" max="13058" width="7.125" style="1" customWidth="1"/>
    <col min="13059" max="13059" width="5.75" style="1" customWidth="1"/>
    <col min="13060" max="13060" width="7" style="1" customWidth="1"/>
    <col min="13061" max="13061" width="7.25" style="1" customWidth="1"/>
    <col min="13062" max="13062" width="7.375" style="1" customWidth="1"/>
    <col min="13063" max="13063" width="5.875" style="1" customWidth="1"/>
    <col min="13064" max="13066" width="6.5" style="1" customWidth="1"/>
    <col min="13067" max="13067" width="5.75" style="1" customWidth="1"/>
    <col min="13068" max="13070" width="6.5" style="1" customWidth="1"/>
    <col min="13071" max="13071" width="5.625" style="1" customWidth="1"/>
    <col min="13072" max="13077" width="6.5" style="1" customWidth="1"/>
    <col min="13078" max="13078" width="7.625" style="1" customWidth="1"/>
    <col min="13079" max="13079" width="6.5" style="1" customWidth="1"/>
    <col min="13080" max="13080" width="8.625" style="1" customWidth="1"/>
    <col min="13081" max="13312" width="9" style="1"/>
    <col min="13313" max="13313" width="8.25" style="1" customWidth="1"/>
    <col min="13314" max="13314" width="7.125" style="1" customWidth="1"/>
    <col min="13315" max="13315" width="5.75" style="1" customWidth="1"/>
    <col min="13316" max="13316" width="7" style="1" customWidth="1"/>
    <col min="13317" max="13317" width="7.25" style="1" customWidth="1"/>
    <col min="13318" max="13318" width="7.375" style="1" customWidth="1"/>
    <col min="13319" max="13319" width="5.875" style="1" customWidth="1"/>
    <col min="13320" max="13322" width="6.5" style="1" customWidth="1"/>
    <col min="13323" max="13323" width="5.75" style="1" customWidth="1"/>
    <col min="13324" max="13326" width="6.5" style="1" customWidth="1"/>
    <col min="13327" max="13327" width="5.625" style="1" customWidth="1"/>
    <col min="13328" max="13333" width="6.5" style="1" customWidth="1"/>
    <col min="13334" max="13334" width="7.625" style="1" customWidth="1"/>
    <col min="13335" max="13335" width="6.5" style="1" customWidth="1"/>
    <col min="13336" max="13336" width="8.625" style="1" customWidth="1"/>
    <col min="13337" max="13568" width="9" style="1"/>
    <col min="13569" max="13569" width="8.25" style="1" customWidth="1"/>
    <col min="13570" max="13570" width="7.125" style="1" customWidth="1"/>
    <col min="13571" max="13571" width="5.75" style="1" customWidth="1"/>
    <col min="13572" max="13572" width="7" style="1" customWidth="1"/>
    <col min="13573" max="13573" width="7.25" style="1" customWidth="1"/>
    <col min="13574" max="13574" width="7.375" style="1" customWidth="1"/>
    <col min="13575" max="13575" width="5.875" style="1" customWidth="1"/>
    <col min="13576" max="13578" width="6.5" style="1" customWidth="1"/>
    <col min="13579" max="13579" width="5.75" style="1" customWidth="1"/>
    <col min="13580" max="13582" width="6.5" style="1" customWidth="1"/>
    <col min="13583" max="13583" width="5.625" style="1" customWidth="1"/>
    <col min="13584" max="13589" width="6.5" style="1" customWidth="1"/>
    <col min="13590" max="13590" width="7.625" style="1" customWidth="1"/>
    <col min="13591" max="13591" width="6.5" style="1" customWidth="1"/>
    <col min="13592" max="13592" width="8.625" style="1" customWidth="1"/>
    <col min="13593" max="13824" width="9" style="1"/>
    <col min="13825" max="13825" width="8.25" style="1" customWidth="1"/>
    <col min="13826" max="13826" width="7.125" style="1" customWidth="1"/>
    <col min="13827" max="13827" width="5.75" style="1" customWidth="1"/>
    <col min="13828" max="13828" width="7" style="1" customWidth="1"/>
    <col min="13829" max="13829" width="7.25" style="1" customWidth="1"/>
    <col min="13830" max="13830" width="7.375" style="1" customWidth="1"/>
    <col min="13831" max="13831" width="5.875" style="1" customWidth="1"/>
    <col min="13832" max="13834" width="6.5" style="1" customWidth="1"/>
    <col min="13835" max="13835" width="5.75" style="1" customWidth="1"/>
    <col min="13836" max="13838" width="6.5" style="1" customWidth="1"/>
    <col min="13839" max="13839" width="5.625" style="1" customWidth="1"/>
    <col min="13840" max="13845" width="6.5" style="1" customWidth="1"/>
    <col min="13846" max="13846" width="7.625" style="1" customWidth="1"/>
    <col min="13847" max="13847" width="6.5" style="1" customWidth="1"/>
    <col min="13848" max="13848" width="8.625" style="1" customWidth="1"/>
    <col min="13849" max="14080" width="9" style="1"/>
    <col min="14081" max="14081" width="8.25" style="1" customWidth="1"/>
    <col min="14082" max="14082" width="7.125" style="1" customWidth="1"/>
    <col min="14083" max="14083" width="5.75" style="1" customWidth="1"/>
    <col min="14084" max="14084" width="7" style="1" customWidth="1"/>
    <col min="14085" max="14085" width="7.25" style="1" customWidth="1"/>
    <col min="14086" max="14086" width="7.375" style="1" customWidth="1"/>
    <col min="14087" max="14087" width="5.875" style="1" customWidth="1"/>
    <col min="14088" max="14090" width="6.5" style="1" customWidth="1"/>
    <col min="14091" max="14091" width="5.75" style="1" customWidth="1"/>
    <col min="14092" max="14094" width="6.5" style="1" customWidth="1"/>
    <col min="14095" max="14095" width="5.625" style="1" customWidth="1"/>
    <col min="14096" max="14101" width="6.5" style="1" customWidth="1"/>
    <col min="14102" max="14102" width="7.625" style="1" customWidth="1"/>
    <col min="14103" max="14103" width="6.5" style="1" customWidth="1"/>
    <col min="14104" max="14104" width="8.625" style="1" customWidth="1"/>
    <col min="14105" max="14336" width="9" style="1"/>
    <col min="14337" max="14337" width="8.25" style="1" customWidth="1"/>
    <col min="14338" max="14338" width="7.125" style="1" customWidth="1"/>
    <col min="14339" max="14339" width="5.75" style="1" customWidth="1"/>
    <col min="14340" max="14340" width="7" style="1" customWidth="1"/>
    <col min="14341" max="14341" width="7.25" style="1" customWidth="1"/>
    <col min="14342" max="14342" width="7.375" style="1" customWidth="1"/>
    <col min="14343" max="14343" width="5.875" style="1" customWidth="1"/>
    <col min="14344" max="14346" width="6.5" style="1" customWidth="1"/>
    <col min="14347" max="14347" width="5.75" style="1" customWidth="1"/>
    <col min="14348" max="14350" width="6.5" style="1" customWidth="1"/>
    <col min="14351" max="14351" width="5.625" style="1" customWidth="1"/>
    <col min="14352" max="14357" width="6.5" style="1" customWidth="1"/>
    <col min="14358" max="14358" width="7.625" style="1" customWidth="1"/>
    <col min="14359" max="14359" width="6.5" style="1" customWidth="1"/>
    <col min="14360" max="14360" width="8.625" style="1" customWidth="1"/>
    <col min="14361" max="14592" width="9" style="1"/>
    <col min="14593" max="14593" width="8.25" style="1" customWidth="1"/>
    <col min="14594" max="14594" width="7.125" style="1" customWidth="1"/>
    <col min="14595" max="14595" width="5.75" style="1" customWidth="1"/>
    <col min="14596" max="14596" width="7" style="1" customWidth="1"/>
    <col min="14597" max="14597" width="7.25" style="1" customWidth="1"/>
    <col min="14598" max="14598" width="7.375" style="1" customWidth="1"/>
    <col min="14599" max="14599" width="5.875" style="1" customWidth="1"/>
    <col min="14600" max="14602" width="6.5" style="1" customWidth="1"/>
    <col min="14603" max="14603" width="5.75" style="1" customWidth="1"/>
    <col min="14604" max="14606" width="6.5" style="1" customWidth="1"/>
    <col min="14607" max="14607" width="5.625" style="1" customWidth="1"/>
    <col min="14608" max="14613" width="6.5" style="1" customWidth="1"/>
    <col min="14614" max="14614" width="7.625" style="1" customWidth="1"/>
    <col min="14615" max="14615" width="6.5" style="1" customWidth="1"/>
    <col min="14616" max="14616" width="8.625" style="1" customWidth="1"/>
    <col min="14617" max="14848" width="9" style="1"/>
    <col min="14849" max="14849" width="8.25" style="1" customWidth="1"/>
    <col min="14850" max="14850" width="7.125" style="1" customWidth="1"/>
    <col min="14851" max="14851" width="5.75" style="1" customWidth="1"/>
    <col min="14852" max="14852" width="7" style="1" customWidth="1"/>
    <col min="14853" max="14853" width="7.25" style="1" customWidth="1"/>
    <col min="14854" max="14854" width="7.375" style="1" customWidth="1"/>
    <col min="14855" max="14855" width="5.875" style="1" customWidth="1"/>
    <col min="14856" max="14858" width="6.5" style="1" customWidth="1"/>
    <col min="14859" max="14859" width="5.75" style="1" customWidth="1"/>
    <col min="14860" max="14862" width="6.5" style="1" customWidth="1"/>
    <col min="14863" max="14863" width="5.625" style="1" customWidth="1"/>
    <col min="14864" max="14869" width="6.5" style="1" customWidth="1"/>
    <col min="14870" max="14870" width="7.625" style="1" customWidth="1"/>
    <col min="14871" max="14871" width="6.5" style="1" customWidth="1"/>
    <col min="14872" max="14872" width="8.625" style="1" customWidth="1"/>
    <col min="14873" max="15104" width="9" style="1"/>
    <col min="15105" max="15105" width="8.25" style="1" customWidth="1"/>
    <col min="15106" max="15106" width="7.125" style="1" customWidth="1"/>
    <col min="15107" max="15107" width="5.75" style="1" customWidth="1"/>
    <col min="15108" max="15108" width="7" style="1" customWidth="1"/>
    <col min="15109" max="15109" width="7.25" style="1" customWidth="1"/>
    <col min="15110" max="15110" width="7.375" style="1" customWidth="1"/>
    <col min="15111" max="15111" width="5.875" style="1" customWidth="1"/>
    <col min="15112" max="15114" width="6.5" style="1" customWidth="1"/>
    <col min="15115" max="15115" width="5.75" style="1" customWidth="1"/>
    <col min="15116" max="15118" width="6.5" style="1" customWidth="1"/>
    <col min="15119" max="15119" width="5.625" style="1" customWidth="1"/>
    <col min="15120" max="15125" width="6.5" style="1" customWidth="1"/>
    <col min="15126" max="15126" width="7.625" style="1" customWidth="1"/>
    <col min="15127" max="15127" width="6.5" style="1" customWidth="1"/>
    <col min="15128" max="15128" width="8.625" style="1" customWidth="1"/>
    <col min="15129" max="15360" width="9" style="1"/>
    <col min="15361" max="15361" width="8.25" style="1" customWidth="1"/>
    <col min="15362" max="15362" width="7.125" style="1" customWidth="1"/>
    <col min="15363" max="15363" width="5.75" style="1" customWidth="1"/>
    <col min="15364" max="15364" width="7" style="1" customWidth="1"/>
    <col min="15365" max="15365" width="7.25" style="1" customWidth="1"/>
    <col min="15366" max="15366" width="7.375" style="1" customWidth="1"/>
    <col min="15367" max="15367" width="5.875" style="1" customWidth="1"/>
    <col min="15368" max="15370" width="6.5" style="1" customWidth="1"/>
    <col min="15371" max="15371" width="5.75" style="1" customWidth="1"/>
    <col min="15372" max="15374" width="6.5" style="1" customWidth="1"/>
    <col min="15375" max="15375" width="5.625" style="1" customWidth="1"/>
    <col min="15376" max="15381" width="6.5" style="1" customWidth="1"/>
    <col min="15382" max="15382" width="7.625" style="1" customWidth="1"/>
    <col min="15383" max="15383" width="6.5" style="1" customWidth="1"/>
    <col min="15384" max="15384" width="8.625" style="1" customWidth="1"/>
    <col min="15385" max="15616" width="9" style="1"/>
    <col min="15617" max="15617" width="8.25" style="1" customWidth="1"/>
    <col min="15618" max="15618" width="7.125" style="1" customWidth="1"/>
    <col min="15619" max="15619" width="5.75" style="1" customWidth="1"/>
    <col min="15620" max="15620" width="7" style="1" customWidth="1"/>
    <col min="15621" max="15621" width="7.25" style="1" customWidth="1"/>
    <col min="15622" max="15622" width="7.375" style="1" customWidth="1"/>
    <col min="15623" max="15623" width="5.875" style="1" customWidth="1"/>
    <col min="15624" max="15626" width="6.5" style="1" customWidth="1"/>
    <col min="15627" max="15627" width="5.75" style="1" customWidth="1"/>
    <col min="15628" max="15630" width="6.5" style="1" customWidth="1"/>
    <col min="15631" max="15631" width="5.625" style="1" customWidth="1"/>
    <col min="15632" max="15637" width="6.5" style="1" customWidth="1"/>
    <col min="15638" max="15638" width="7.625" style="1" customWidth="1"/>
    <col min="15639" max="15639" width="6.5" style="1" customWidth="1"/>
    <col min="15640" max="15640" width="8.625" style="1" customWidth="1"/>
    <col min="15641" max="15872" width="9" style="1"/>
    <col min="15873" max="15873" width="8.25" style="1" customWidth="1"/>
    <col min="15874" max="15874" width="7.125" style="1" customWidth="1"/>
    <col min="15875" max="15875" width="5.75" style="1" customWidth="1"/>
    <col min="15876" max="15876" width="7" style="1" customWidth="1"/>
    <col min="15877" max="15877" width="7.25" style="1" customWidth="1"/>
    <col min="15878" max="15878" width="7.375" style="1" customWidth="1"/>
    <col min="15879" max="15879" width="5.875" style="1" customWidth="1"/>
    <col min="15880" max="15882" width="6.5" style="1" customWidth="1"/>
    <col min="15883" max="15883" width="5.75" style="1" customWidth="1"/>
    <col min="15884" max="15886" width="6.5" style="1" customWidth="1"/>
    <col min="15887" max="15887" width="5.625" style="1" customWidth="1"/>
    <col min="15888" max="15893" width="6.5" style="1" customWidth="1"/>
    <col min="15894" max="15894" width="7.625" style="1" customWidth="1"/>
    <col min="15895" max="15895" width="6.5" style="1" customWidth="1"/>
    <col min="15896" max="15896" width="8.625" style="1" customWidth="1"/>
    <col min="15897" max="16128" width="9" style="1"/>
    <col min="16129" max="16129" width="8.25" style="1" customWidth="1"/>
    <col min="16130" max="16130" width="7.125" style="1" customWidth="1"/>
    <col min="16131" max="16131" width="5.75" style="1" customWidth="1"/>
    <col min="16132" max="16132" width="7" style="1" customWidth="1"/>
    <col min="16133" max="16133" width="7.25" style="1" customWidth="1"/>
    <col min="16134" max="16134" width="7.375" style="1" customWidth="1"/>
    <col min="16135" max="16135" width="5.875" style="1" customWidth="1"/>
    <col min="16136" max="16138" width="6.5" style="1" customWidth="1"/>
    <col min="16139" max="16139" width="5.75" style="1" customWidth="1"/>
    <col min="16140" max="16142" width="6.5" style="1" customWidth="1"/>
    <col min="16143" max="16143" width="5.625" style="1" customWidth="1"/>
    <col min="16144" max="16149" width="6.5" style="1" customWidth="1"/>
    <col min="16150" max="16150" width="7.625" style="1" customWidth="1"/>
    <col min="16151" max="16151" width="6.5" style="1" customWidth="1"/>
    <col min="16152" max="16152" width="8.625" style="1" customWidth="1"/>
    <col min="16153" max="16384" width="9" style="1"/>
  </cols>
  <sheetData>
    <row r="1" spans="1:29" ht="20.25" customHeight="1" x14ac:dyDescent="0.3">
      <c r="A1" s="207" t="s">
        <v>77</v>
      </c>
      <c r="B1" s="207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9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9" ht="18" customHeight="1" x14ac:dyDescent="0.3">
      <c r="A3" s="206" t="s">
        <v>78</v>
      </c>
      <c r="B3" s="206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9" s="14" customFormat="1" ht="20.25" customHeight="1" x14ac:dyDescent="0.3">
      <c r="A4" s="212" t="s">
        <v>106</v>
      </c>
      <c r="B4" s="209" t="s">
        <v>47</v>
      </c>
      <c r="C4" s="210"/>
      <c r="D4" s="210"/>
      <c r="E4" s="214"/>
      <c r="F4" s="209" t="s">
        <v>1</v>
      </c>
      <c r="G4" s="210"/>
      <c r="H4" s="210"/>
      <c r="I4" s="214"/>
      <c r="J4" s="209" t="s">
        <v>2</v>
      </c>
      <c r="K4" s="210"/>
      <c r="L4" s="210"/>
      <c r="M4" s="214"/>
      <c r="N4" s="209" t="s">
        <v>3</v>
      </c>
      <c r="O4" s="210"/>
      <c r="P4" s="210"/>
      <c r="Q4" s="214"/>
      <c r="R4" s="209" t="s">
        <v>4</v>
      </c>
      <c r="S4" s="210"/>
      <c r="T4" s="210"/>
      <c r="U4" s="210"/>
      <c r="V4" s="209" t="s">
        <v>5</v>
      </c>
      <c r="W4" s="210"/>
      <c r="X4" s="211"/>
      <c r="Y4" s="5"/>
      <c r="Z4" s="5"/>
      <c r="AA4" s="5"/>
      <c r="AB4" s="5"/>
      <c r="AC4" s="5"/>
    </row>
    <row r="5" spans="1:29" s="14" customFormat="1" ht="22.5" customHeight="1" x14ac:dyDescent="0.3">
      <c r="A5" s="213"/>
      <c r="B5" s="90" t="s">
        <v>107</v>
      </c>
      <c r="C5" s="90" t="s">
        <v>110</v>
      </c>
      <c r="D5" s="89" t="s">
        <v>6</v>
      </c>
      <c r="E5" s="89" t="s">
        <v>7</v>
      </c>
      <c r="F5" s="90" t="s">
        <v>108</v>
      </c>
      <c r="G5" s="89" t="s">
        <v>110</v>
      </c>
      <c r="H5" s="89" t="s">
        <v>6</v>
      </c>
      <c r="I5" s="89" t="s">
        <v>7</v>
      </c>
      <c r="J5" s="90" t="s">
        <v>109</v>
      </c>
      <c r="K5" s="90" t="s">
        <v>110</v>
      </c>
      <c r="L5" s="89" t="s">
        <v>6</v>
      </c>
      <c r="M5" s="89" t="s">
        <v>7</v>
      </c>
      <c r="N5" s="90" t="s">
        <v>109</v>
      </c>
      <c r="O5" s="90" t="s">
        <v>110</v>
      </c>
      <c r="P5" s="89" t="s">
        <v>6</v>
      </c>
      <c r="Q5" s="89" t="s">
        <v>7</v>
      </c>
      <c r="R5" s="90" t="s">
        <v>109</v>
      </c>
      <c r="S5" s="90" t="s">
        <v>110</v>
      </c>
      <c r="T5" s="89" t="s">
        <v>6</v>
      </c>
      <c r="U5" s="89" t="s">
        <v>7</v>
      </c>
      <c r="V5" s="90" t="s">
        <v>109</v>
      </c>
      <c r="W5" s="101" t="s">
        <v>110</v>
      </c>
      <c r="X5" s="91" t="s">
        <v>6</v>
      </c>
      <c r="Y5" s="5"/>
      <c r="Z5" s="5"/>
      <c r="AA5" s="5"/>
      <c r="AB5" s="6"/>
      <c r="AC5" s="6"/>
    </row>
    <row r="6" spans="1:29" s="5" customFormat="1" ht="20.100000000000001" customHeight="1" x14ac:dyDescent="0.3">
      <c r="A6" s="44" t="s">
        <v>44</v>
      </c>
      <c r="B6" s="93">
        <f>SUM(C6:E6)</f>
        <v>78843</v>
      </c>
      <c r="C6" s="94">
        <f t="shared" ref="C6:C7" si="0">SUM(G6+K6+O6+S6)</f>
        <v>192</v>
      </c>
      <c r="D6" s="94">
        <f t="shared" ref="D6:D7" si="1">SUM(H6+L6+P6+T6)</f>
        <v>73998</v>
      </c>
      <c r="E6" s="94">
        <f t="shared" ref="E6:E7" si="2">SUM(I6+M6+Q6+U6)</f>
        <v>4653</v>
      </c>
      <c r="F6" s="94">
        <f>SUM(G6:I6)</f>
        <v>59999</v>
      </c>
      <c r="G6" s="95">
        <v>48</v>
      </c>
      <c r="H6" s="95">
        <v>57468</v>
      </c>
      <c r="I6" s="95">
        <v>2483</v>
      </c>
      <c r="J6" s="94">
        <f>SUM(K6:M6)</f>
        <v>3402</v>
      </c>
      <c r="K6" s="95">
        <v>38</v>
      </c>
      <c r="L6" s="95">
        <v>3037</v>
      </c>
      <c r="M6" s="95">
        <v>327</v>
      </c>
      <c r="N6" s="94">
        <f>SUM(O6:Q6)</f>
        <v>15243</v>
      </c>
      <c r="O6" s="95">
        <v>98</v>
      </c>
      <c r="P6" s="95">
        <v>13430</v>
      </c>
      <c r="Q6" s="95">
        <v>1715</v>
      </c>
      <c r="R6" s="94">
        <f>SUM(S6:U6)</f>
        <v>199</v>
      </c>
      <c r="S6" s="95">
        <v>8</v>
      </c>
      <c r="T6" s="95">
        <v>63</v>
      </c>
      <c r="U6" s="95">
        <v>128</v>
      </c>
      <c r="V6" s="94">
        <f>SUM(W6:X6)</f>
        <v>26379</v>
      </c>
      <c r="W6" s="95">
        <v>76</v>
      </c>
      <c r="X6" s="96">
        <v>26303</v>
      </c>
      <c r="Y6" s="6"/>
      <c r="Z6" s="6"/>
      <c r="AA6" s="6"/>
    </row>
    <row r="7" spans="1:29" s="5" customFormat="1" ht="20.100000000000001" customHeight="1" x14ac:dyDescent="0.3">
      <c r="A7" s="88" t="s">
        <v>45</v>
      </c>
      <c r="B7" s="153">
        <f>SUM(C7:E7)</f>
        <v>80162</v>
      </c>
      <c r="C7" s="94">
        <f t="shared" si="0"/>
        <v>199</v>
      </c>
      <c r="D7" s="94">
        <f t="shared" si="1"/>
        <v>75275</v>
      </c>
      <c r="E7" s="94">
        <f t="shared" si="2"/>
        <v>4688</v>
      </c>
      <c r="F7" s="94">
        <f>SUM(G7:I7)</f>
        <v>61718</v>
      </c>
      <c r="G7" s="95">
        <v>58</v>
      </c>
      <c r="H7" s="95">
        <v>59001</v>
      </c>
      <c r="I7" s="95">
        <v>2659</v>
      </c>
      <c r="J7" s="94">
        <f>SUM(K7:M7)</f>
        <v>3229</v>
      </c>
      <c r="K7" s="95">
        <v>37</v>
      </c>
      <c r="L7" s="95">
        <v>2914</v>
      </c>
      <c r="M7" s="95">
        <v>278</v>
      </c>
      <c r="N7" s="94">
        <f>SUM(O7:Q7)</f>
        <v>15001</v>
      </c>
      <c r="O7" s="95">
        <v>95</v>
      </c>
      <c r="P7" s="95">
        <v>13300</v>
      </c>
      <c r="Q7" s="95">
        <v>1606</v>
      </c>
      <c r="R7" s="94">
        <f>SUM(S7:U7)</f>
        <v>214</v>
      </c>
      <c r="S7" s="95">
        <v>9</v>
      </c>
      <c r="T7" s="95">
        <v>60</v>
      </c>
      <c r="U7" s="95">
        <v>145</v>
      </c>
      <c r="V7" s="94">
        <f>SUM(W7:X7)</f>
        <v>26445</v>
      </c>
      <c r="W7" s="95">
        <v>90</v>
      </c>
      <c r="X7" s="96">
        <v>26355</v>
      </c>
    </row>
    <row r="8" spans="1:29" s="5" customFormat="1" ht="20.100000000000001" customHeight="1" x14ac:dyDescent="0.3">
      <c r="A8" s="111" t="s">
        <v>43</v>
      </c>
      <c r="B8" s="153">
        <v>81008</v>
      </c>
      <c r="C8" s="94">
        <v>191</v>
      </c>
      <c r="D8" s="94">
        <v>76442</v>
      </c>
      <c r="E8" s="94">
        <v>4375</v>
      </c>
      <c r="F8" s="94">
        <v>62855</v>
      </c>
      <c r="G8" s="95">
        <v>52</v>
      </c>
      <c r="H8" s="95">
        <v>60413</v>
      </c>
      <c r="I8" s="95">
        <v>2390</v>
      </c>
      <c r="J8" s="94">
        <v>3030</v>
      </c>
      <c r="K8" s="95">
        <v>41</v>
      </c>
      <c r="L8" s="95">
        <v>2706</v>
      </c>
      <c r="M8" s="95">
        <v>283</v>
      </c>
      <c r="N8" s="94">
        <v>14902</v>
      </c>
      <c r="O8" s="95">
        <v>90</v>
      </c>
      <c r="P8" s="95">
        <v>13271</v>
      </c>
      <c r="Q8" s="95">
        <v>1541</v>
      </c>
      <c r="R8" s="94">
        <v>221</v>
      </c>
      <c r="S8" s="95">
        <v>8</v>
      </c>
      <c r="T8" s="95">
        <v>52</v>
      </c>
      <c r="U8" s="95">
        <v>161</v>
      </c>
      <c r="V8" s="94">
        <v>26485</v>
      </c>
      <c r="W8" s="95">
        <v>97</v>
      </c>
      <c r="X8" s="96">
        <v>26388</v>
      </c>
      <c r="Z8" s="1"/>
      <c r="AA8" s="1"/>
    </row>
    <row r="9" spans="1:29" s="5" customFormat="1" ht="20.100000000000001" customHeight="1" x14ac:dyDescent="0.3">
      <c r="A9" s="151" t="s">
        <v>111</v>
      </c>
      <c r="B9" s="153">
        <v>80934</v>
      </c>
      <c r="C9" s="94">
        <v>211</v>
      </c>
      <c r="D9" s="94">
        <v>76141</v>
      </c>
      <c r="E9" s="94">
        <v>4582</v>
      </c>
      <c r="F9" s="94">
        <v>62996</v>
      </c>
      <c r="G9" s="95">
        <v>55</v>
      </c>
      <c r="H9" s="95">
        <v>60429</v>
      </c>
      <c r="I9" s="95">
        <v>2512</v>
      </c>
      <c r="J9" s="94">
        <v>2959</v>
      </c>
      <c r="K9" s="95">
        <v>46</v>
      </c>
      <c r="L9" s="95">
        <v>2571</v>
      </c>
      <c r="M9" s="95">
        <v>342</v>
      </c>
      <c r="N9" s="94">
        <v>14790</v>
      </c>
      <c r="O9" s="95">
        <v>102</v>
      </c>
      <c r="P9" s="95">
        <v>13076</v>
      </c>
      <c r="Q9" s="95">
        <v>1612</v>
      </c>
      <c r="R9" s="94">
        <v>189</v>
      </c>
      <c r="S9" s="95">
        <v>8</v>
      </c>
      <c r="T9" s="95">
        <v>65</v>
      </c>
      <c r="U9" s="95">
        <v>116</v>
      </c>
      <c r="V9" s="94">
        <v>26253</v>
      </c>
      <c r="W9" s="95">
        <v>99</v>
      </c>
      <c r="X9" s="96">
        <v>26154</v>
      </c>
      <c r="Z9" s="105"/>
      <c r="AA9" s="105"/>
    </row>
    <row r="10" spans="1:29" s="6" customFormat="1" ht="20.100000000000001" customHeight="1" x14ac:dyDescent="0.3">
      <c r="A10" s="151" t="s">
        <v>115</v>
      </c>
      <c r="B10" s="153">
        <v>79606</v>
      </c>
      <c r="C10" s="94">
        <v>223</v>
      </c>
      <c r="D10" s="94">
        <v>75013</v>
      </c>
      <c r="E10" s="94">
        <v>4370</v>
      </c>
      <c r="F10" s="94">
        <v>62163</v>
      </c>
      <c r="G10" s="95">
        <v>70</v>
      </c>
      <c r="H10" s="95">
        <v>59639</v>
      </c>
      <c r="I10" s="95">
        <v>2454</v>
      </c>
      <c r="J10" s="94">
        <v>2851</v>
      </c>
      <c r="K10" s="95">
        <v>44</v>
      </c>
      <c r="L10" s="95">
        <v>2467</v>
      </c>
      <c r="M10" s="95">
        <v>340</v>
      </c>
      <c r="N10" s="94">
        <v>14388</v>
      </c>
      <c r="O10" s="95">
        <v>101</v>
      </c>
      <c r="P10" s="95">
        <v>12828</v>
      </c>
      <c r="Q10" s="95">
        <v>1459</v>
      </c>
      <c r="R10" s="94">
        <v>204</v>
      </c>
      <c r="S10" s="95">
        <v>8</v>
      </c>
      <c r="T10" s="95">
        <v>79</v>
      </c>
      <c r="U10" s="95">
        <v>117</v>
      </c>
      <c r="V10" s="94">
        <v>26308</v>
      </c>
      <c r="W10" s="95">
        <v>99</v>
      </c>
      <c r="X10" s="96">
        <v>26209</v>
      </c>
      <c r="Y10" s="5"/>
      <c r="Z10" s="1"/>
      <c r="AA10" s="1"/>
    </row>
    <row r="11" spans="1:29" s="5" customFormat="1" ht="19.5" customHeight="1" x14ac:dyDescent="0.3">
      <c r="A11" s="152" t="s">
        <v>148</v>
      </c>
      <c r="B11" s="53">
        <v>77597</v>
      </c>
      <c r="C11" s="122">
        <v>240</v>
      </c>
      <c r="D11" s="54">
        <v>73113</v>
      </c>
      <c r="E11" s="54">
        <v>4244</v>
      </c>
      <c r="F11" s="54">
        <v>60723</v>
      </c>
      <c r="G11" s="122">
        <v>78</v>
      </c>
      <c r="H11" s="54">
        <v>58293</v>
      </c>
      <c r="I11" s="54">
        <v>2352</v>
      </c>
      <c r="J11" s="54">
        <v>2672</v>
      </c>
      <c r="K11" s="122">
        <v>49</v>
      </c>
      <c r="L11" s="54">
        <v>2317</v>
      </c>
      <c r="M11" s="122">
        <v>306</v>
      </c>
      <c r="N11" s="54">
        <v>13992</v>
      </c>
      <c r="O11" s="122">
        <v>106</v>
      </c>
      <c r="P11" s="54">
        <v>12420</v>
      </c>
      <c r="Q11" s="54">
        <v>1466</v>
      </c>
      <c r="R11" s="122">
        <v>210</v>
      </c>
      <c r="S11" s="122">
        <v>7</v>
      </c>
      <c r="T11" s="122">
        <v>83</v>
      </c>
      <c r="U11" s="54">
        <v>120</v>
      </c>
      <c r="V11" s="97">
        <v>26078</v>
      </c>
      <c r="W11" s="97">
        <v>96</v>
      </c>
      <c r="X11" s="97">
        <v>25982</v>
      </c>
      <c r="Z11" s="1"/>
      <c r="AA11" s="1"/>
    </row>
    <row r="12" spans="1:29" ht="20.100000000000001" customHeight="1" x14ac:dyDescent="0.3">
      <c r="A12" s="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5"/>
    </row>
    <row r="13" spans="1:29" ht="20.100000000000001" customHeight="1" x14ac:dyDescent="0.3">
      <c r="A13" s="137" t="s">
        <v>46</v>
      </c>
      <c r="B13" s="47">
        <v>79305</v>
      </c>
      <c r="C13" s="120">
        <v>221</v>
      </c>
      <c r="D13" s="48">
        <v>74716</v>
      </c>
      <c r="E13" s="48">
        <v>4368</v>
      </c>
      <c r="F13" s="48">
        <v>61921</v>
      </c>
      <c r="G13" s="120">
        <v>69</v>
      </c>
      <c r="H13" s="48">
        <v>59397</v>
      </c>
      <c r="I13" s="48">
        <v>2455</v>
      </c>
      <c r="J13" s="48">
        <v>2822</v>
      </c>
      <c r="K13" s="120">
        <v>44</v>
      </c>
      <c r="L13" s="48">
        <v>2436</v>
      </c>
      <c r="M13" s="120">
        <v>342</v>
      </c>
      <c r="N13" s="48">
        <v>14358</v>
      </c>
      <c r="O13" s="120">
        <v>101</v>
      </c>
      <c r="P13" s="48">
        <v>12804</v>
      </c>
      <c r="Q13" s="48">
        <v>1453</v>
      </c>
      <c r="R13" s="120">
        <v>204</v>
      </c>
      <c r="S13" s="120">
        <v>7</v>
      </c>
      <c r="T13" s="120">
        <v>79</v>
      </c>
      <c r="U13" s="48">
        <v>118</v>
      </c>
      <c r="V13" s="48">
        <v>26290</v>
      </c>
      <c r="W13" s="120">
        <v>99</v>
      </c>
      <c r="X13" s="49">
        <v>26191</v>
      </c>
      <c r="Y13" s="5"/>
    </row>
    <row r="14" spans="1:29" ht="20.100000000000001" customHeight="1" x14ac:dyDescent="0.3">
      <c r="A14" s="138" t="s">
        <v>9</v>
      </c>
      <c r="B14" s="50">
        <v>79250</v>
      </c>
      <c r="C14" s="121">
        <v>221</v>
      </c>
      <c r="D14" s="51">
        <v>74686</v>
      </c>
      <c r="E14" s="51">
        <v>4343</v>
      </c>
      <c r="F14" s="51">
        <v>61928</v>
      </c>
      <c r="G14" s="121">
        <v>69</v>
      </c>
      <c r="H14" s="51">
        <v>59392</v>
      </c>
      <c r="I14" s="51">
        <v>2467</v>
      </c>
      <c r="J14" s="51">
        <v>2776</v>
      </c>
      <c r="K14" s="121">
        <v>44</v>
      </c>
      <c r="L14" s="51">
        <v>2420</v>
      </c>
      <c r="M14" s="121">
        <v>312</v>
      </c>
      <c r="N14" s="51">
        <v>14342</v>
      </c>
      <c r="O14" s="121">
        <v>101</v>
      </c>
      <c r="P14" s="51">
        <v>12795</v>
      </c>
      <c r="Q14" s="51">
        <v>1446</v>
      </c>
      <c r="R14" s="121">
        <v>204</v>
      </c>
      <c r="S14" s="121">
        <v>7</v>
      </c>
      <c r="T14" s="121">
        <v>79</v>
      </c>
      <c r="U14" s="51">
        <v>118</v>
      </c>
      <c r="V14" s="51">
        <v>26273</v>
      </c>
      <c r="W14" s="121">
        <v>99</v>
      </c>
      <c r="X14" s="52">
        <v>26174</v>
      </c>
      <c r="Y14" s="5"/>
    </row>
    <row r="15" spans="1:29" ht="20.100000000000001" customHeight="1" x14ac:dyDescent="0.3">
      <c r="A15" s="138" t="s">
        <v>10</v>
      </c>
      <c r="B15" s="50">
        <v>79033</v>
      </c>
      <c r="C15" s="121">
        <v>222</v>
      </c>
      <c r="D15" s="51">
        <v>74466</v>
      </c>
      <c r="E15" s="51">
        <v>4345</v>
      </c>
      <c r="F15" s="51">
        <v>61806</v>
      </c>
      <c r="G15" s="121">
        <v>69</v>
      </c>
      <c r="H15" s="51">
        <v>59279</v>
      </c>
      <c r="I15" s="51">
        <v>2458</v>
      </c>
      <c r="J15" s="51">
        <v>2762</v>
      </c>
      <c r="K15" s="121">
        <v>44</v>
      </c>
      <c r="L15" s="51">
        <v>2402</v>
      </c>
      <c r="M15" s="121">
        <v>316</v>
      </c>
      <c r="N15" s="51">
        <v>14258</v>
      </c>
      <c r="O15" s="121">
        <v>102</v>
      </c>
      <c r="P15" s="51">
        <v>12706</v>
      </c>
      <c r="Q15" s="51">
        <v>1450</v>
      </c>
      <c r="R15" s="121">
        <v>207</v>
      </c>
      <c r="S15" s="121">
        <v>7</v>
      </c>
      <c r="T15" s="121">
        <v>79</v>
      </c>
      <c r="U15" s="51">
        <v>121</v>
      </c>
      <c r="V15" s="51">
        <v>26244</v>
      </c>
      <c r="W15" s="121">
        <v>99</v>
      </c>
      <c r="X15" s="52">
        <v>26145</v>
      </c>
      <c r="Y15" s="5"/>
    </row>
    <row r="16" spans="1:29" ht="20.100000000000001" customHeight="1" x14ac:dyDescent="0.3">
      <c r="A16" s="138" t="s">
        <v>11</v>
      </c>
      <c r="B16" s="50">
        <v>79022</v>
      </c>
      <c r="C16" s="121">
        <v>225</v>
      </c>
      <c r="D16" s="51">
        <v>74418</v>
      </c>
      <c r="E16" s="51">
        <v>4379</v>
      </c>
      <c r="F16" s="51">
        <v>61815</v>
      </c>
      <c r="G16" s="121">
        <v>69</v>
      </c>
      <c r="H16" s="51">
        <v>59267</v>
      </c>
      <c r="I16" s="51">
        <v>2479</v>
      </c>
      <c r="J16" s="51">
        <v>2779</v>
      </c>
      <c r="K16" s="121">
        <v>44</v>
      </c>
      <c r="L16" s="51">
        <v>2409</v>
      </c>
      <c r="M16" s="121">
        <v>326</v>
      </c>
      <c r="N16" s="51">
        <v>14222</v>
      </c>
      <c r="O16" s="121">
        <v>105</v>
      </c>
      <c r="P16" s="51">
        <v>12664</v>
      </c>
      <c r="Q16" s="51">
        <v>1453</v>
      </c>
      <c r="R16" s="121">
        <v>206</v>
      </c>
      <c r="S16" s="121">
        <v>7</v>
      </c>
      <c r="T16" s="121">
        <v>78</v>
      </c>
      <c r="U16" s="51">
        <v>121</v>
      </c>
      <c r="V16" s="51">
        <v>26249</v>
      </c>
      <c r="W16" s="121">
        <v>98</v>
      </c>
      <c r="X16" s="52">
        <v>26151</v>
      </c>
      <c r="Y16" s="5"/>
    </row>
    <row r="17" spans="1:25" ht="20.100000000000001" customHeight="1" x14ac:dyDescent="0.3">
      <c r="A17" s="138" t="s">
        <v>12</v>
      </c>
      <c r="B17" s="50">
        <v>78913</v>
      </c>
      <c r="C17" s="121">
        <v>223</v>
      </c>
      <c r="D17" s="51">
        <v>74398</v>
      </c>
      <c r="E17" s="51">
        <v>4292</v>
      </c>
      <c r="F17" s="51">
        <v>61765</v>
      </c>
      <c r="G17" s="121">
        <v>69</v>
      </c>
      <c r="H17" s="51">
        <v>59287</v>
      </c>
      <c r="I17" s="51">
        <v>2409</v>
      </c>
      <c r="J17" s="51">
        <v>2737</v>
      </c>
      <c r="K17" s="121">
        <v>44</v>
      </c>
      <c r="L17" s="51">
        <v>2378</v>
      </c>
      <c r="M17" s="121">
        <v>315</v>
      </c>
      <c r="N17" s="51">
        <v>14207</v>
      </c>
      <c r="O17" s="121">
        <v>103</v>
      </c>
      <c r="P17" s="51">
        <v>12656</v>
      </c>
      <c r="Q17" s="51">
        <v>1448</v>
      </c>
      <c r="R17" s="121">
        <v>204</v>
      </c>
      <c r="S17" s="121">
        <v>7</v>
      </c>
      <c r="T17" s="121">
        <v>77</v>
      </c>
      <c r="U17" s="51">
        <v>120</v>
      </c>
      <c r="V17" s="51">
        <v>26172</v>
      </c>
      <c r="W17" s="121">
        <v>98</v>
      </c>
      <c r="X17" s="52">
        <v>26074</v>
      </c>
      <c r="Y17" s="5"/>
    </row>
    <row r="18" spans="1:25" ht="20.100000000000001" customHeight="1" x14ac:dyDescent="0.3">
      <c r="A18" s="138" t="s">
        <v>13</v>
      </c>
      <c r="B18" s="50">
        <v>78916</v>
      </c>
      <c r="C18" s="121">
        <v>225</v>
      </c>
      <c r="D18" s="51">
        <v>74391</v>
      </c>
      <c r="E18" s="51">
        <v>4300</v>
      </c>
      <c r="F18" s="51">
        <v>61760</v>
      </c>
      <c r="G18" s="121">
        <v>69</v>
      </c>
      <c r="H18" s="51">
        <v>59276</v>
      </c>
      <c r="I18" s="51">
        <v>2415</v>
      </c>
      <c r="J18" s="51">
        <v>2708</v>
      </c>
      <c r="K18" s="121">
        <v>46</v>
      </c>
      <c r="L18" s="51">
        <v>2347</v>
      </c>
      <c r="M18" s="121">
        <v>315</v>
      </c>
      <c r="N18" s="51">
        <v>14244</v>
      </c>
      <c r="O18" s="121">
        <v>103</v>
      </c>
      <c r="P18" s="51">
        <v>12692</v>
      </c>
      <c r="Q18" s="51">
        <v>1449</v>
      </c>
      <c r="R18" s="121">
        <v>204</v>
      </c>
      <c r="S18" s="121">
        <v>7</v>
      </c>
      <c r="T18" s="121">
        <v>76</v>
      </c>
      <c r="U18" s="51">
        <v>121</v>
      </c>
      <c r="V18" s="51">
        <v>26175</v>
      </c>
      <c r="W18" s="121">
        <v>96</v>
      </c>
      <c r="X18" s="52">
        <v>26079</v>
      </c>
      <c r="Y18" s="5"/>
    </row>
    <row r="19" spans="1:25" ht="20.100000000000001" customHeight="1" x14ac:dyDescent="0.3">
      <c r="A19" s="138" t="s">
        <v>14</v>
      </c>
      <c r="B19" s="50">
        <v>78728</v>
      </c>
      <c r="C19" s="121">
        <v>229</v>
      </c>
      <c r="D19" s="51">
        <v>74175</v>
      </c>
      <c r="E19" s="51">
        <v>4324</v>
      </c>
      <c r="F19" s="51">
        <v>61565</v>
      </c>
      <c r="G19" s="121">
        <v>69</v>
      </c>
      <c r="H19" s="51">
        <v>59111</v>
      </c>
      <c r="I19" s="51">
        <v>2385</v>
      </c>
      <c r="J19" s="51">
        <v>2740</v>
      </c>
      <c r="K19" s="121">
        <v>46</v>
      </c>
      <c r="L19" s="51">
        <v>2358</v>
      </c>
      <c r="M19" s="121">
        <v>336</v>
      </c>
      <c r="N19" s="51">
        <v>14218</v>
      </c>
      <c r="O19" s="121">
        <v>107</v>
      </c>
      <c r="P19" s="51">
        <v>12631</v>
      </c>
      <c r="Q19" s="51">
        <v>1480</v>
      </c>
      <c r="R19" s="121">
        <v>205</v>
      </c>
      <c r="S19" s="121">
        <v>7</v>
      </c>
      <c r="T19" s="121">
        <v>75</v>
      </c>
      <c r="U19" s="51">
        <v>123</v>
      </c>
      <c r="V19" s="51">
        <v>26187</v>
      </c>
      <c r="W19" s="121">
        <v>96</v>
      </c>
      <c r="X19" s="52">
        <v>26091</v>
      </c>
      <c r="Y19" s="5"/>
    </row>
    <row r="20" spans="1:25" ht="20.100000000000001" customHeight="1" x14ac:dyDescent="0.3">
      <c r="A20" s="138" t="s">
        <v>15</v>
      </c>
      <c r="B20" s="50">
        <v>78334</v>
      </c>
      <c r="C20" s="121">
        <v>226</v>
      </c>
      <c r="D20" s="51">
        <v>73761</v>
      </c>
      <c r="E20" s="51">
        <v>4347</v>
      </c>
      <c r="F20" s="51">
        <v>61280</v>
      </c>
      <c r="G20" s="121">
        <v>68</v>
      </c>
      <c r="H20" s="51">
        <v>58822</v>
      </c>
      <c r="I20" s="51">
        <v>2390</v>
      </c>
      <c r="J20" s="51">
        <v>2710</v>
      </c>
      <c r="K20" s="121">
        <v>45</v>
      </c>
      <c r="L20" s="51">
        <v>2333</v>
      </c>
      <c r="M20" s="121">
        <v>332</v>
      </c>
      <c r="N20" s="51">
        <v>14316</v>
      </c>
      <c r="O20" s="121">
        <v>106</v>
      </c>
      <c r="P20" s="51">
        <v>12530</v>
      </c>
      <c r="Q20" s="51">
        <v>1500</v>
      </c>
      <c r="R20" s="121">
        <v>208</v>
      </c>
      <c r="S20" s="121">
        <v>7</v>
      </c>
      <c r="T20" s="121">
        <v>76</v>
      </c>
      <c r="U20" s="51">
        <v>125</v>
      </c>
      <c r="V20" s="51">
        <v>26134</v>
      </c>
      <c r="W20" s="121">
        <v>96</v>
      </c>
      <c r="X20" s="52">
        <v>26038</v>
      </c>
      <c r="Y20" s="5"/>
    </row>
    <row r="21" spans="1:25" ht="20.100000000000001" customHeight="1" x14ac:dyDescent="0.3">
      <c r="A21" s="138" t="s">
        <v>16</v>
      </c>
      <c r="B21" s="50">
        <v>78181</v>
      </c>
      <c r="C21" s="121">
        <v>224</v>
      </c>
      <c r="D21" s="51">
        <v>73595</v>
      </c>
      <c r="E21" s="51">
        <v>4362</v>
      </c>
      <c r="F21" s="51">
        <v>61178</v>
      </c>
      <c r="G21" s="121">
        <v>68</v>
      </c>
      <c r="H21" s="51">
        <v>58683</v>
      </c>
      <c r="I21" s="51">
        <v>2427</v>
      </c>
      <c r="J21" s="51">
        <v>2681</v>
      </c>
      <c r="K21" s="121">
        <v>45</v>
      </c>
      <c r="L21" s="51">
        <v>2326</v>
      </c>
      <c r="M21" s="121">
        <v>310</v>
      </c>
      <c r="N21" s="51">
        <v>14113</v>
      </c>
      <c r="O21" s="121">
        <v>104</v>
      </c>
      <c r="P21" s="51">
        <v>12508</v>
      </c>
      <c r="Q21" s="51">
        <v>1501</v>
      </c>
      <c r="R21" s="121">
        <v>209</v>
      </c>
      <c r="S21" s="121">
        <v>7</v>
      </c>
      <c r="T21" s="121">
        <v>78</v>
      </c>
      <c r="U21" s="51">
        <v>124</v>
      </c>
      <c r="V21" s="51">
        <v>26122</v>
      </c>
      <c r="W21" s="121">
        <v>96</v>
      </c>
      <c r="X21" s="52">
        <v>26026</v>
      </c>
      <c r="Y21" s="5"/>
    </row>
    <row r="22" spans="1:25" ht="20.100000000000001" customHeight="1" x14ac:dyDescent="0.3">
      <c r="A22" s="139" t="s">
        <v>83</v>
      </c>
      <c r="B22" s="50">
        <v>77801</v>
      </c>
      <c r="C22" s="121">
        <v>236</v>
      </c>
      <c r="D22" s="51">
        <v>73305</v>
      </c>
      <c r="E22" s="51">
        <v>4260</v>
      </c>
      <c r="F22" s="51">
        <v>60941</v>
      </c>
      <c r="G22" s="121">
        <v>76</v>
      </c>
      <c r="H22" s="51">
        <v>58499</v>
      </c>
      <c r="I22" s="51">
        <v>2366</v>
      </c>
      <c r="J22" s="51">
        <v>2649</v>
      </c>
      <c r="K22" s="121">
        <v>45</v>
      </c>
      <c r="L22" s="51">
        <v>2295</v>
      </c>
      <c r="M22" s="121">
        <v>309</v>
      </c>
      <c r="N22" s="51">
        <v>14002</v>
      </c>
      <c r="O22" s="121">
        <v>108</v>
      </c>
      <c r="P22" s="51">
        <v>12430</v>
      </c>
      <c r="Q22" s="51">
        <v>1464</v>
      </c>
      <c r="R22" s="121">
        <v>209</v>
      </c>
      <c r="S22" s="121">
        <v>7</v>
      </c>
      <c r="T22" s="121">
        <v>81</v>
      </c>
      <c r="U22" s="51">
        <v>121</v>
      </c>
      <c r="V22" s="51">
        <v>26107</v>
      </c>
      <c r="W22" s="121">
        <v>96</v>
      </c>
      <c r="X22" s="52">
        <v>26011</v>
      </c>
      <c r="Y22" s="5"/>
    </row>
    <row r="23" spans="1:25" ht="20.100000000000001" customHeight="1" x14ac:dyDescent="0.3">
      <c r="A23" s="139" t="s">
        <v>84</v>
      </c>
      <c r="B23" s="50">
        <v>77710</v>
      </c>
      <c r="C23" s="121">
        <v>236</v>
      </c>
      <c r="D23" s="51">
        <v>73230</v>
      </c>
      <c r="E23" s="51">
        <v>4244</v>
      </c>
      <c r="F23" s="51">
        <v>60855</v>
      </c>
      <c r="G23" s="121">
        <v>78</v>
      </c>
      <c r="H23" s="51">
        <v>58418</v>
      </c>
      <c r="I23" s="51">
        <v>2359</v>
      </c>
      <c r="J23" s="51">
        <v>2655</v>
      </c>
      <c r="K23" s="121">
        <v>45</v>
      </c>
      <c r="L23" s="51">
        <v>2301</v>
      </c>
      <c r="M23" s="121">
        <v>309</v>
      </c>
      <c r="N23" s="51">
        <v>13995</v>
      </c>
      <c r="O23" s="121">
        <v>106</v>
      </c>
      <c r="P23" s="51">
        <v>12433</v>
      </c>
      <c r="Q23" s="51">
        <v>1456</v>
      </c>
      <c r="R23" s="121">
        <v>205</v>
      </c>
      <c r="S23" s="121">
        <v>7</v>
      </c>
      <c r="T23" s="121">
        <v>78</v>
      </c>
      <c r="U23" s="51">
        <v>120</v>
      </c>
      <c r="V23" s="51">
        <v>26072</v>
      </c>
      <c r="W23" s="121">
        <v>96</v>
      </c>
      <c r="X23" s="52">
        <v>25976</v>
      </c>
      <c r="Y23" s="5"/>
    </row>
    <row r="24" spans="1:25" ht="17.25" customHeight="1" x14ac:dyDescent="0.3">
      <c r="A24" s="140" t="s">
        <v>85</v>
      </c>
      <c r="B24" s="53">
        <v>77597</v>
      </c>
      <c r="C24" s="122">
        <v>240</v>
      </c>
      <c r="D24" s="54">
        <v>73113</v>
      </c>
      <c r="E24" s="54">
        <v>4244</v>
      </c>
      <c r="F24" s="54">
        <v>60723</v>
      </c>
      <c r="G24" s="122">
        <v>78</v>
      </c>
      <c r="H24" s="54">
        <v>58293</v>
      </c>
      <c r="I24" s="54">
        <v>2352</v>
      </c>
      <c r="J24" s="54">
        <v>2672</v>
      </c>
      <c r="K24" s="122">
        <v>49</v>
      </c>
      <c r="L24" s="54">
        <v>2317</v>
      </c>
      <c r="M24" s="122">
        <v>306</v>
      </c>
      <c r="N24" s="54">
        <v>13992</v>
      </c>
      <c r="O24" s="122">
        <v>106</v>
      </c>
      <c r="P24" s="54">
        <v>12420</v>
      </c>
      <c r="Q24" s="54">
        <v>1466</v>
      </c>
      <c r="R24" s="122">
        <v>210</v>
      </c>
      <c r="S24" s="122">
        <v>7</v>
      </c>
      <c r="T24" s="122">
        <v>83</v>
      </c>
      <c r="U24" s="54">
        <v>120</v>
      </c>
      <c r="V24" s="54">
        <v>26078</v>
      </c>
      <c r="W24" s="122">
        <v>96</v>
      </c>
      <c r="X24" s="55">
        <v>25982</v>
      </c>
    </row>
    <row r="25" spans="1:25" ht="17.100000000000001" customHeight="1" x14ac:dyDescent="0.3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23"/>
      <c r="S25" s="123"/>
      <c r="T25" s="123"/>
      <c r="U25" s="8"/>
      <c r="V25" s="8"/>
      <c r="W25" s="10"/>
      <c r="X25" s="11"/>
    </row>
    <row r="26" spans="1:25" ht="17.100000000000001" customHeight="1" x14ac:dyDescent="0.3">
      <c r="A26" s="208" t="s">
        <v>79</v>
      </c>
      <c r="B26" s="20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25" x14ac:dyDescent="0.3">
      <c r="A27" s="205" t="s">
        <v>102</v>
      </c>
      <c r="B27" s="205"/>
      <c r="C27" s="205"/>
    </row>
    <row r="28" spans="1:25" x14ac:dyDescent="0.3">
      <c r="B28" s="12"/>
      <c r="C28" s="12"/>
      <c r="D28" s="12"/>
      <c r="E28" s="12"/>
      <c r="F28" s="12"/>
      <c r="G28" s="13"/>
      <c r="H28" s="13"/>
      <c r="I28" s="13"/>
      <c r="J28" s="12"/>
      <c r="K28" s="13"/>
      <c r="L28" s="13"/>
      <c r="M28" s="13"/>
      <c r="N28" s="12"/>
      <c r="O28" s="13"/>
      <c r="P28" s="13"/>
      <c r="Q28" s="13"/>
      <c r="R28" s="12"/>
      <c r="S28" s="13"/>
      <c r="T28" s="13"/>
      <c r="U28" s="13"/>
      <c r="V28" s="12"/>
      <c r="W28" s="13"/>
      <c r="X28" s="13"/>
    </row>
  </sheetData>
  <mergeCells count="11">
    <mergeCell ref="V4:X4"/>
    <mergeCell ref="A4:A5"/>
    <mergeCell ref="B4:E4"/>
    <mergeCell ref="F4:I4"/>
    <mergeCell ref="J4:M4"/>
    <mergeCell ref="N4:Q4"/>
    <mergeCell ref="A27:C27"/>
    <mergeCell ref="A3:B3"/>
    <mergeCell ref="A1:B1"/>
    <mergeCell ref="A26:B26"/>
    <mergeCell ref="R4:U4"/>
  </mergeCells>
  <phoneticPr fontId="1" type="noConversion"/>
  <pageMargins left="0.55118110236220474" right="0.55118110236220474" top="0.35433070866141736" bottom="0.27559055118110237" header="0.27559055118110237" footer="0.19685039370078741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sqref="A1:C1"/>
    </sheetView>
  </sheetViews>
  <sheetFormatPr defaultRowHeight="13.5" x14ac:dyDescent="0.3"/>
  <cols>
    <col min="1" max="1" width="11.375" style="16" customWidth="1"/>
    <col min="2" max="19" width="8.625" style="16" customWidth="1"/>
    <col min="20" max="255" width="9" style="16"/>
    <col min="256" max="256" width="8" style="16" customWidth="1"/>
    <col min="257" max="257" width="8.375" style="16" customWidth="1"/>
    <col min="258" max="275" width="6.5" style="16" customWidth="1"/>
    <col min="276" max="511" width="9" style="16"/>
    <col min="512" max="512" width="8" style="16" customWidth="1"/>
    <col min="513" max="513" width="8.375" style="16" customWidth="1"/>
    <col min="514" max="531" width="6.5" style="16" customWidth="1"/>
    <col min="532" max="767" width="9" style="16"/>
    <col min="768" max="768" width="8" style="16" customWidth="1"/>
    <col min="769" max="769" width="8.375" style="16" customWidth="1"/>
    <col min="770" max="787" width="6.5" style="16" customWidth="1"/>
    <col min="788" max="1023" width="9" style="16"/>
    <col min="1024" max="1024" width="8" style="16" customWidth="1"/>
    <col min="1025" max="1025" width="8.375" style="16" customWidth="1"/>
    <col min="1026" max="1043" width="6.5" style="16" customWidth="1"/>
    <col min="1044" max="1279" width="9" style="16"/>
    <col min="1280" max="1280" width="8" style="16" customWidth="1"/>
    <col min="1281" max="1281" width="8.375" style="16" customWidth="1"/>
    <col min="1282" max="1299" width="6.5" style="16" customWidth="1"/>
    <col min="1300" max="1535" width="9" style="16"/>
    <col min="1536" max="1536" width="8" style="16" customWidth="1"/>
    <col min="1537" max="1537" width="8.375" style="16" customWidth="1"/>
    <col min="1538" max="1555" width="6.5" style="16" customWidth="1"/>
    <col min="1556" max="1791" width="9" style="16"/>
    <col min="1792" max="1792" width="8" style="16" customWidth="1"/>
    <col min="1793" max="1793" width="8.375" style="16" customWidth="1"/>
    <col min="1794" max="1811" width="6.5" style="16" customWidth="1"/>
    <col min="1812" max="2047" width="9" style="16"/>
    <col min="2048" max="2048" width="8" style="16" customWidth="1"/>
    <col min="2049" max="2049" width="8.375" style="16" customWidth="1"/>
    <col min="2050" max="2067" width="6.5" style="16" customWidth="1"/>
    <col min="2068" max="2303" width="9" style="16"/>
    <col min="2304" max="2304" width="8" style="16" customWidth="1"/>
    <col min="2305" max="2305" width="8.375" style="16" customWidth="1"/>
    <col min="2306" max="2323" width="6.5" style="16" customWidth="1"/>
    <col min="2324" max="2559" width="9" style="16"/>
    <col min="2560" max="2560" width="8" style="16" customWidth="1"/>
    <col min="2561" max="2561" width="8.375" style="16" customWidth="1"/>
    <col min="2562" max="2579" width="6.5" style="16" customWidth="1"/>
    <col min="2580" max="2815" width="9" style="16"/>
    <col min="2816" max="2816" width="8" style="16" customWidth="1"/>
    <col min="2817" max="2817" width="8.375" style="16" customWidth="1"/>
    <col min="2818" max="2835" width="6.5" style="16" customWidth="1"/>
    <col min="2836" max="3071" width="9" style="16"/>
    <col min="3072" max="3072" width="8" style="16" customWidth="1"/>
    <col min="3073" max="3073" width="8.375" style="16" customWidth="1"/>
    <col min="3074" max="3091" width="6.5" style="16" customWidth="1"/>
    <col min="3092" max="3327" width="9" style="16"/>
    <col min="3328" max="3328" width="8" style="16" customWidth="1"/>
    <col min="3329" max="3329" width="8.375" style="16" customWidth="1"/>
    <col min="3330" max="3347" width="6.5" style="16" customWidth="1"/>
    <col min="3348" max="3583" width="9" style="16"/>
    <col min="3584" max="3584" width="8" style="16" customWidth="1"/>
    <col min="3585" max="3585" width="8.375" style="16" customWidth="1"/>
    <col min="3586" max="3603" width="6.5" style="16" customWidth="1"/>
    <col min="3604" max="3839" width="9" style="16"/>
    <col min="3840" max="3840" width="8" style="16" customWidth="1"/>
    <col min="3841" max="3841" width="8.375" style="16" customWidth="1"/>
    <col min="3842" max="3859" width="6.5" style="16" customWidth="1"/>
    <col min="3860" max="4095" width="9" style="16"/>
    <col min="4096" max="4096" width="8" style="16" customWidth="1"/>
    <col min="4097" max="4097" width="8.375" style="16" customWidth="1"/>
    <col min="4098" max="4115" width="6.5" style="16" customWidth="1"/>
    <col min="4116" max="4351" width="9" style="16"/>
    <col min="4352" max="4352" width="8" style="16" customWidth="1"/>
    <col min="4353" max="4353" width="8.375" style="16" customWidth="1"/>
    <col min="4354" max="4371" width="6.5" style="16" customWidth="1"/>
    <col min="4372" max="4607" width="9" style="16"/>
    <col min="4608" max="4608" width="8" style="16" customWidth="1"/>
    <col min="4609" max="4609" width="8.375" style="16" customWidth="1"/>
    <col min="4610" max="4627" width="6.5" style="16" customWidth="1"/>
    <col min="4628" max="4863" width="9" style="16"/>
    <col min="4864" max="4864" width="8" style="16" customWidth="1"/>
    <col min="4865" max="4865" width="8.375" style="16" customWidth="1"/>
    <col min="4866" max="4883" width="6.5" style="16" customWidth="1"/>
    <col min="4884" max="5119" width="9" style="16"/>
    <col min="5120" max="5120" width="8" style="16" customWidth="1"/>
    <col min="5121" max="5121" width="8.375" style="16" customWidth="1"/>
    <col min="5122" max="5139" width="6.5" style="16" customWidth="1"/>
    <col min="5140" max="5375" width="9" style="16"/>
    <col min="5376" max="5376" width="8" style="16" customWidth="1"/>
    <col min="5377" max="5377" width="8.375" style="16" customWidth="1"/>
    <col min="5378" max="5395" width="6.5" style="16" customWidth="1"/>
    <col min="5396" max="5631" width="9" style="16"/>
    <col min="5632" max="5632" width="8" style="16" customWidth="1"/>
    <col min="5633" max="5633" width="8.375" style="16" customWidth="1"/>
    <col min="5634" max="5651" width="6.5" style="16" customWidth="1"/>
    <col min="5652" max="5887" width="9" style="16"/>
    <col min="5888" max="5888" width="8" style="16" customWidth="1"/>
    <col min="5889" max="5889" width="8.375" style="16" customWidth="1"/>
    <col min="5890" max="5907" width="6.5" style="16" customWidth="1"/>
    <col min="5908" max="6143" width="9" style="16"/>
    <col min="6144" max="6144" width="8" style="16" customWidth="1"/>
    <col min="6145" max="6145" width="8.375" style="16" customWidth="1"/>
    <col min="6146" max="6163" width="6.5" style="16" customWidth="1"/>
    <col min="6164" max="6399" width="9" style="16"/>
    <col min="6400" max="6400" width="8" style="16" customWidth="1"/>
    <col min="6401" max="6401" width="8.375" style="16" customWidth="1"/>
    <col min="6402" max="6419" width="6.5" style="16" customWidth="1"/>
    <col min="6420" max="6655" width="9" style="16"/>
    <col min="6656" max="6656" width="8" style="16" customWidth="1"/>
    <col min="6657" max="6657" width="8.375" style="16" customWidth="1"/>
    <col min="6658" max="6675" width="6.5" style="16" customWidth="1"/>
    <col min="6676" max="6911" width="9" style="16"/>
    <col min="6912" max="6912" width="8" style="16" customWidth="1"/>
    <col min="6913" max="6913" width="8.375" style="16" customWidth="1"/>
    <col min="6914" max="6931" width="6.5" style="16" customWidth="1"/>
    <col min="6932" max="7167" width="9" style="16"/>
    <col min="7168" max="7168" width="8" style="16" customWidth="1"/>
    <col min="7169" max="7169" width="8.375" style="16" customWidth="1"/>
    <col min="7170" max="7187" width="6.5" style="16" customWidth="1"/>
    <col min="7188" max="7423" width="9" style="16"/>
    <col min="7424" max="7424" width="8" style="16" customWidth="1"/>
    <col min="7425" max="7425" width="8.375" style="16" customWidth="1"/>
    <col min="7426" max="7443" width="6.5" style="16" customWidth="1"/>
    <col min="7444" max="7679" width="9" style="16"/>
    <col min="7680" max="7680" width="8" style="16" customWidth="1"/>
    <col min="7681" max="7681" width="8.375" style="16" customWidth="1"/>
    <col min="7682" max="7699" width="6.5" style="16" customWidth="1"/>
    <col min="7700" max="7935" width="9" style="16"/>
    <col min="7936" max="7936" width="8" style="16" customWidth="1"/>
    <col min="7937" max="7937" width="8.375" style="16" customWidth="1"/>
    <col min="7938" max="7955" width="6.5" style="16" customWidth="1"/>
    <col min="7956" max="8191" width="9" style="16"/>
    <col min="8192" max="8192" width="8" style="16" customWidth="1"/>
    <col min="8193" max="8193" width="8.375" style="16" customWidth="1"/>
    <col min="8194" max="8211" width="6.5" style="16" customWidth="1"/>
    <col min="8212" max="8447" width="9" style="16"/>
    <col min="8448" max="8448" width="8" style="16" customWidth="1"/>
    <col min="8449" max="8449" width="8.375" style="16" customWidth="1"/>
    <col min="8450" max="8467" width="6.5" style="16" customWidth="1"/>
    <col min="8468" max="8703" width="9" style="16"/>
    <col min="8704" max="8704" width="8" style="16" customWidth="1"/>
    <col min="8705" max="8705" width="8.375" style="16" customWidth="1"/>
    <col min="8706" max="8723" width="6.5" style="16" customWidth="1"/>
    <col min="8724" max="8959" width="9" style="16"/>
    <col min="8960" max="8960" width="8" style="16" customWidth="1"/>
    <col min="8961" max="8961" width="8.375" style="16" customWidth="1"/>
    <col min="8962" max="8979" width="6.5" style="16" customWidth="1"/>
    <col min="8980" max="9215" width="9" style="16"/>
    <col min="9216" max="9216" width="8" style="16" customWidth="1"/>
    <col min="9217" max="9217" width="8.375" style="16" customWidth="1"/>
    <col min="9218" max="9235" width="6.5" style="16" customWidth="1"/>
    <col min="9236" max="9471" width="9" style="16"/>
    <col min="9472" max="9472" width="8" style="16" customWidth="1"/>
    <col min="9473" max="9473" width="8.375" style="16" customWidth="1"/>
    <col min="9474" max="9491" width="6.5" style="16" customWidth="1"/>
    <col min="9492" max="9727" width="9" style="16"/>
    <col min="9728" max="9728" width="8" style="16" customWidth="1"/>
    <col min="9729" max="9729" width="8.375" style="16" customWidth="1"/>
    <col min="9730" max="9747" width="6.5" style="16" customWidth="1"/>
    <col min="9748" max="9983" width="9" style="16"/>
    <col min="9984" max="9984" width="8" style="16" customWidth="1"/>
    <col min="9985" max="9985" width="8.375" style="16" customWidth="1"/>
    <col min="9986" max="10003" width="6.5" style="16" customWidth="1"/>
    <col min="10004" max="10239" width="9" style="16"/>
    <col min="10240" max="10240" width="8" style="16" customWidth="1"/>
    <col min="10241" max="10241" width="8.375" style="16" customWidth="1"/>
    <col min="10242" max="10259" width="6.5" style="16" customWidth="1"/>
    <col min="10260" max="10495" width="9" style="16"/>
    <col min="10496" max="10496" width="8" style="16" customWidth="1"/>
    <col min="10497" max="10497" width="8.375" style="16" customWidth="1"/>
    <col min="10498" max="10515" width="6.5" style="16" customWidth="1"/>
    <col min="10516" max="10751" width="9" style="16"/>
    <col min="10752" max="10752" width="8" style="16" customWidth="1"/>
    <col min="10753" max="10753" width="8.375" style="16" customWidth="1"/>
    <col min="10754" max="10771" width="6.5" style="16" customWidth="1"/>
    <col min="10772" max="11007" width="9" style="16"/>
    <col min="11008" max="11008" width="8" style="16" customWidth="1"/>
    <col min="11009" max="11009" width="8.375" style="16" customWidth="1"/>
    <col min="11010" max="11027" width="6.5" style="16" customWidth="1"/>
    <col min="11028" max="11263" width="9" style="16"/>
    <col min="11264" max="11264" width="8" style="16" customWidth="1"/>
    <col min="11265" max="11265" width="8.375" style="16" customWidth="1"/>
    <col min="11266" max="11283" width="6.5" style="16" customWidth="1"/>
    <col min="11284" max="11519" width="9" style="16"/>
    <col min="11520" max="11520" width="8" style="16" customWidth="1"/>
    <col min="11521" max="11521" width="8.375" style="16" customWidth="1"/>
    <col min="11522" max="11539" width="6.5" style="16" customWidth="1"/>
    <col min="11540" max="11775" width="9" style="16"/>
    <col min="11776" max="11776" width="8" style="16" customWidth="1"/>
    <col min="11777" max="11777" width="8.375" style="16" customWidth="1"/>
    <col min="11778" max="11795" width="6.5" style="16" customWidth="1"/>
    <col min="11796" max="12031" width="9" style="16"/>
    <col min="12032" max="12032" width="8" style="16" customWidth="1"/>
    <col min="12033" max="12033" width="8.375" style="16" customWidth="1"/>
    <col min="12034" max="12051" width="6.5" style="16" customWidth="1"/>
    <col min="12052" max="12287" width="9" style="16"/>
    <col min="12288" max="12288" width="8" style="16" customWidth="1"/>
    <col min="12289" max="12289" width="8.375" style="16" customWidth="1"/>
    <col min="12290" max="12307" width="6.5" style="16" customWidth="1"/>
    <col min="12308" max="12543" width="9" style="16"/>
    <col min="12544" max="12544" width="8" style="16" customWidth="1"/>
    <col min="12545" max="12545" width="8.375" style="16" customWidth="1"/>
    <col min="12546" max="12563" width="6.5" style="16" customWidth="1"/>
    <col min="12564" max="12799" width="9" style="16"/>
    <col min="12800" max="12800" width="8" style="16" customWidth="1"/>
    <col min="12801" max="12801" width="8.375" style="16" customWidth="1"/>
    <col min="12802" max="12819" width="6.5" style="16" customWidth="1"/>
    <col min="12820" max="13055" width="9" style="16"/>
    <col min="13056" max="13056" width="8" style="16" customWidth="1"/>
    <col min="13057" max="13057" width="8.375" style="16" customWidth="1"/>
    <col min="13058" max="13075" width="6.5" style="16" customWidth="1"/>
    <col min="13076" max="13311" width="9" style="16"/>
    <col min="13312" max="13312" width="8" style="16" customWidth="1"/>
    <col min="13313" max="13313" width="8.375" style="16" customWidth="1"/>
    <col min="13314" max="13331" width="6.5" style="16" customWidth="1"/>
    <col min="13332" max="13567" width="9" style="16"/>
    <col min="13568" max="13568" width="8" style="16" customWidth="1"/>
    <col min="13569" max="13569" width="8.375" style="16" customWidth="1"/>
    <col min="13570" max="13587" width="6.5" style="16" customWidth="1"/>
    <col min="13588" max="13823" width="9" style="16"/>
    <col min="13824" max="13824" width="8" style="16" customWidth="1"/>
    <col min="13825" max="13825" width="8.375" style="16" customWidth="1"/>
    <col min="13826" max="13843" width="6.5" style="16" customWidth="1"/>
    <col min="13844" max="14079" width="9" style="16"/>
    <col min="14080" max="14080" width="8" style="16" customWidth="1"/>
    <col min="14081" max="14081" width="8.375" style="16" customWidth="1"/>
    <col min="14082" max="14099" width="6.5" style="16" customWidth="1"/>
    <col min="14100" max="14335" width="9" style="16"/>
    <col min="14336" max="14336" width="8" style="16" customWidth="1"/>
    <col min="14337" max="14337" width="8.375" style="16" customWidth="1"/>
    <col min="14338" max="14355" width="6.5" style="16" customWidth="1"/>
    <col min="14356" max="14591" width="9" style="16"/>
    <col min="14592" max="14592" width="8" style="16" customWidth="1"/>
    <col min="14593" max="14593" width="8.375" style="16" customWidth="1"/>
    <col min="14594" max="14611" width="6.5" style="16" customWidth="1"/>
    <col min="14612" max="14847" width="9" style="16"/>
    <col min="14848" max="14848" width="8" style="16" customWidth="1"/>
    <col min="14849" max="14849" width="8.375" style="16" customWidth="1"/>
    <col min="14850" max="14867" width="6.5" style="16" customWidth="1"/>
    <col min="14868" max="15103" width="9" style="16"/>
    <col min="15104" max="15104" width="8" style="16" customWidth="1"/>
    <col min="15105" max="15105" width="8.375" style="16" customWidth="1"/>
    <col min="15106" max="15123" width="6.5" style="16" customWidth="1"/>
    <col min="15124" max="15359" width="9" style="16"/>
    <col min="15360" max="15360" width="8" style="16" customWidth="1"/>
    <col min="15361" max="15361" width="8.375" style="16" customWidth="1"/>
    <col min="15362" max="15379" width="6.5" style="16" customWidth="1"/>
    <col min="15380" max="15615" width="9" style="16"/>
    <col min="15616" max="15616" width="8" style="16" customWidth="1"/>
    <col min="15617" max="15617" width="8.375" style="16" customWidth="1"/>
    <col min="15618" max="15635" width="6.5" style="16" customWidth="1"/>
    <col min="15636" max="15871" width="9" style="16"/>
    <col min="15872" max="15872" width="8" style="16" customWidth="1"/>
    <col min="15873" max="15873" width="8.375" style="16" customWidth="1"/>
    <col min="15874" max="15891" width="6.5" style="16" customWidth="1"/>
    <col min="15892" max="16127" width="9" style="16"/>
    <col min="16128" max="16128" width="8" style="16" customWidth="1"/>
    <col min="16129" max="16129" width="8.375" style="16" customWidth="1"/>
    <col min="16130" max="16147" width="6.5" style="16" customWidth="1"/>
    <col min="16148" max="16384" width="9" style="16"/>
  </cols>
  <sheetData>
    <row r="1" spans="1:19" ht="20.25" customHeight="1" x14ac:dyDescent="0.3">
      <c r="A1" s="220" t="s">
        <v>150</v>
      </c>
      <c r="B1" s="220"/>
      <c r="C1" s="220"/>
      <c r="D1" s="181"/>
      <c r="E1" s="181"/>
      <c r="F1" s="181"/>
      <c r="G1" s="181"/>
      <c r="H1" s="181"/>
      <c r="I1" s="181"/>
      <c r="J1" s="181"/>
      <c r="K1" s="181"/>
      <c r="L1" s="15"/>
      <c r="M1" s="15"/>
      <c r="N1" s="15"/>
      <c r="O1" s="15"/>
      <c r="P1" s="15"/>
      <c r="Q1" s="15"/>
      <c r="R1" s="184"/>
      <c r="S1" s="184"/>
    </row>
    <row r="2" spans="1:19" ht="15" customHeigh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5"/>
      <c r="M2" s="15"/>
      <c r="N2" s="15"/>
      <c r="O2" s="15"/>
      <c r="P2" s="15"/>
      <c r="Q2" s="15"/>
      <c r="R2" s="184"/>
      <c r="S2" s="184"/>
    </row>
    <row r="3" spans="1:19" ht="20.25" customHeight="1" x14ac:dyDescent="0.3">
      <c r="A3" s="221" t="s">
        <v>151</v>
      </c>
      <c r="B3" s="22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84"/>
      <c r="S3" s="184"/>
    </row>
    <row r="4" spans="1:19" s="18" customFormat="1" ht="21.75" customHeight="1" x14ac:dyDescent="0.3">
      <c r="A4" s="217" t="s">
        <v>152</v>
      </c>
      <c r="B4" s="218" t="s">
        <v>153</v>
      </c>
      <c r="C4" s="217"/>
      <c r="D4" s="219" t="s">
        <v>154</v>
      </c>
      <c r="E4" s="219"/>
      <c r="F4" s="219" t="s">
        <v>155</v>
      </c>
      <c r="G4" s="219" t="s">
        <v>17</v>
      </c>
      <c r="H4" s="219" t="s">
        <v>156</v>
      </c>
      <c r="I4" s="219"/>
      <c r="J4" s="219" t="s">
        <v>157</v>
      </c>
      <c r="K4" s="219" t="s">
        <v>18</v>
      </c>
      <c r="L4" s="219" t="s">
        <v>158</v>
      </c>
      <c r="M4" s="219"/>
      <c r="N4" s="219" t="s">
        <v>159</v>
      </c>
      <c r="O4" s="219"/>
      <c r="P4" s="222" t="s">
        <v>160</v>
      </c>
      <c r="Q4" s="222"/>
      <c r="R4" s="215" t="s">
        <v>161</v>
      </c>
      <c r="S4" s="216"/>
    </row>
    <row r="5" spans="1:19" s="18" customFormat="1" ht="21.75" customHeight="1" x14ac:dyDescent="0.3">
      <c r="A5" s="217"/>
      <c r="B5" s="113" t="s">
        <v>162</v>
      </c>
      <c r="C5" s="182" t="s">
        <v>163</v>
      </c>
      <c r="D5" s="113" t="s">
        <v>162</v>
      </c>
      <c r="E5" s="182" t="s">
        <v>163</v>
      </c>
      <c r="F5" s="113" t="s">
        <v>162</v>
      </c>
      <c r="G5" s="182" t="s">
        <v>163</v>
      </c>
      <c r="H5" s="113" t="s">
        <v>162</v>
      </c>
      <c r="I5" s="182" t="s">
        <v>163</v>
      </c>
      <c r="J5" s="113" t="s">
        <v>162</v>
      </c>
      <c r="K5" s="182" t="s">
        <v>163</v>
      </c>
      <c r="L5" s="113" t="s">
        <v>162</v>
      </c>
      <c r="M5" s="182" t="s">
        <v>163</v>
      </c>
      <c r="N5" s="113" t="s">
        <v>162</v>
      </c>
      <c r="O5" s="182" t="s">
        <v>163</v>
      </c>
      <c r="P5" s="113" t="s">
        <v>162</v>
      </c>
      <c r="Q5" s="182" t="s">
        <v>163</v>
      </c>
      <c r="R5" s="183" t="s">
        <v>162</v>
      </c>
      <c r="S5" s="182" t="s">
        <v>163</v>
      </c>
    </row>
    <row r="6" spans="1:19" ht="27" customHeight="1" x14ac:dyDescent="0.3">
      <c r="A6" s="42" t="s">
        <v>164</v>
      </c>
      <c r="B6" s="155">
        <f>SUM(D6,F6,H6,J6,L6,N6,P6,R6)</f>
        <v>1928</v>
      </c>
      <c r="C6" s="156">
        <f>SUM(E6,G6,I6,K6,M6,O6,Q6,S6)</f>
        <v>3850</v>
      </c>
      <c r="D6" s="157">
        <v>2</v>
      </c>
      <c r="E6" s="157">
        <v>121</v>
      </c>
      <c r="F6" s="158">
        <v>0</v>
      </c>
      <c r="G6" s="158">
        <v>0</v>
      </c>
      <c r="H6" s="158">
        <v>11</v>
      </c>
      <c r="I6" s="158">
        <v>833</v>
      </c>
      <c r="J6" s="157">
        <v>824</v>
      </c>
      <c r="K6" s="157">
        <v>863</v>
      </c>
      <c r="L6" s="157">
        <v>4</v>
      </c>
      <c r="M6" s="157">
        <v>142</v>
      </c>
      <c r="N6" s="158">
        <v>86</v>
      </c>
      <c r="O6" s="158">
        <v>884</v>
      </c>
      <c r="P6" s="188">
        <v>1001</v>
      </c>
      <c r="Q6" s="188">
        <v>1007</v>
      </c>
      <c r="R6" s="158">
        <v>0</v>
      </c>
      <c r="S6" s="185">
        <v>0</v>
      </c>
    </row>
    <row r="7" spans="1:19" ht="27" customHeight="1" x14ac:dyDescent="0.3">
      <c r="A7" s="42" t="s">
        <v>165</v>
      </c>
      <c r="B7" s="155">
        <f t="shared" ref="B7:C10" si="0">SUM(D7,F7,H7,J7,L7,N7,P7,R7)</f>
        <v>1949</v>
      </c>
      <c r="C7" s="61">
        <f t="shared" si="0"/>
        <v>3516</v>
      </c>
      <c r="D7" s="58">
        <v>1</v>
      </c>
      <c r="E7" s="58">
        <v>61</v>
      </c>
      <c r="F7" s="59">
        <v>0</v>
      </c>
      <c r="G7" s="59">
        <v>0</v>
      </c>
      <c r="H7" s="59">
        <v>11</v>
      </c>
      <c r="I7" s="59">
        <v>830</v>
      </c>
      <c r="J7" s="58">
        <v>816</v>
      </c>
      <c r="K7" s="58">
        <v>816</v>
      </c>
      <c r="L7" s="58">
        <v>4</v>
      </c>
      <c r="M7" s="58">
        <v>142</v>
      </c>
      <c r="N7" s="59">
        <v>81</v>
      </c>
      <c r="O7" s="59">
        <v>609</v>
      </c>
      <c r="P7" s="160">
        <v>1035</v>
      </c>
      <c r="Q7" s="160">
        <v>1046</v>
      </c>
      <c r="R7" s="59">
        <v>1</v>
      </c>
      <c r="S7" s="186">
        <v>12</v>
      </c>
    </row>
    <row r="8" spans="1:19" ht="27" customHeight="1" x14ac:dyDescent="0.3">
      <c r="A8" s="112" t="s">
        <v>166</v>
      </c>
      <c r="B8" s="155">
        <f t="shared" si="0"/>
        <v>1897</v>
      </c>
      <c r="C8" s="61">
        <f t="shared" si="0"/>
        <v>3431</v>
      </c>
      <c r="D8" s="58">
        <v>1</v>
      </c>
      <c r="E8" s="58">
        <v>59</v>
      </c>
      <c r="F8" s="59">
        <v>0</v>
      </c>
      <c r="G8" s="59">
        <v>0</v>
      </c>
      <c r="H8" s="59">
        <v>11</v>
      </c>
      <c r="I8" s="59">
        <v>810</v>
      </c>
      <c r="J8" s="58">
        <v>837</v>
      </c>
      <c r="K8" s="58">
        <v>837</v>
      </c>
      <c r="L8" s="58">
        <v>4</v>
      </c>
      <c r="M8" s="58">
        <v>158</v>
      </c>
      <c r="N8" s="59">
        <v>91</v>
      </c>
      <c r="O8" s="59">
        <v>591</v>
      </c>
      <c r="P8" s="160">
        <v>952</v>
      </c>
      <c r="Q8" s="160">
        <v>964</v>
      </c>
      <c r="R8" s="59">
        <v>1</v>
      </c>
      <c r="S8" s="186">
        <v>12</v>
      </c>
    </row>
    <row r="9" spans="1:19" s="107" customFormat="1" ht="27" customHeight="1" x14ac:dyDescent="0.3">
      <c r="A9" s="79" t="s">
        <v>167</v>
      </c>
      <c r="B9" s="155">
        <f t="shared" si="0"/>
        <v>1899</v>
      </c>
      <c r="C9" s="61">
        <f t="shared" si="0"/>
        <v>3628</v>
      </c>
      <c r="D9" s="159">
        <v>1</v>
      </c>
      <c r="E9" s="159">
        <v>62</v>
      </c>
      <c r="F9" s="59">
        <v>0</v>
      </c>
      <c r="G9" s="59">
        <v>0</v>
      </c>
      <c r="H9" s="59">
        <v>11</v>
      </c>
      <c r="I9" s="59">
        <v>894</v>
      </c>
      <c r="J9" s="58">
        <v>828</v>
      </c>
      <c r="K9" s="58">
        <v>828</v>
      </c>
      <c r="L9" s="58">
        <v>5</v>
      </c>
      <c r="M9" s="58">
        <v>208</v>
      </c>
      <c r="N9" s="59">
        <v>101</v>
      </c>
      <c r="O9" s="59">
        <v>666</v>
      </c>
      <c r="P9" s="160">
        <v>952</v>
      </c>
      <c r="Q9" s="160">
        <v>957</v>
      </c>
      <c r="R9" s="59">
        <v>1</v>
      </c>
      <c r="S9" s="186">
        <v>13</v>
      </c>
    </row>
    <row r="10" spans="1:19" s="15" customFormat="1" ht="28.5" customHeight="1" x14ac:dyDescent="0.3">
      <c r="A10" s="79" t="s">
        <v>168</v>
      </c>
      <c r="B10" s="155">
        <f t="shared" si="0"/>
        <v>1778</v>
      </c>
      <c r="C10" s="61">
        <f t="shared" si="0"/>
        <v>3533</v>
      </c>
      <c r="D10" s="159">
        <v>1</v>
      </c>
      <c r="E10" s="159">
        <v>62</v>
      </c>
      <c r="F10" s="160"/>
      <c r="G10" s="160"/>
      <c r="H10" s="160">
        <v>12</v>
      </c>
      <c r="I10" s="160">
        <v>984</v>
      </c>
      <c r="J10" s="159">
        <v>731</v>
      </c>
      <c r="K10" s="159">
        <v>731</v>
      </c>
      <c r="L10" s="159">
        <v>5</v>
      </c>
      <c r="M10" s="159">
        <v>206</v>
      </c>
      <c r="N10" s="160">
        <v>110</v>
      </c>
      <c r="O10" s="160">
        <v>610</v>
      </c>
      <c r="P10" s="160">
        <v>918</v>
      </c>
      <c r="Q10" s="160">
        <v>927</v>
      </c>
      <c r="R10" s="59">
        <v>1</v>
      </c>
      <c r="S10" s="186">
        <v>13</v>
      </c>
    </row>
    <row r="11" spans="1:19" s="15" customFormat="1" ht="24.75" customHeight="1" x14ac:dyDescent="0.3">
      <c r="A11" s="189" t="s">
        <v>169</v>
      </c>
      <c r="B11" s="190">
        <f t="shared" ref="B11" si="1">D11+F11+H11+J11+L11+N11+P11+R11+T11</f>
        <v>1975</v>
      </c>
      <c r="C11" s="191">
        <f>E11+G11+I11+K11+M11+O11+Q11+S11+U11</f>
        <v>3475</v>
      </c>
      <c r="D11" s="191">
        <v>1</v>
      </c>
      <c r="E11" s="191">
        <v>59</v>
      </c>
      <c r="F11" s="191">
        <v>0</v>
      </c>
      <c r="G11" s="191">
        <v>0</v>
      </c>
      <c r="H11" s="191">
        <v>10</v>
      </c>
      <c r="I11" s="191">
        <v>768</v>
      </c>
      <c r="J11" s="191">
        <v>826</v>
      </c>
      <c r="K11" s="191">
        <v>826</v>
      </c>
      <c r="L11" s="191">
        <v>4</v>
      </c>
      <c r="M11" s="191">
        <v>178</v>
      </c>
      <c r="N11" s="191">
        <v>123</v>
      </c>
      <c r="O11" s="191">
        <v>624</v>
      </c>
      <c r="P11" s="64">
        <v>1011</v>
      </c>
      <c r="Q11" s="64">
        <v>1020</v>
      </c>
      <c r="R11" s="64">
        <v>0</v>
      </c>
      <c r="S11" s="187">
        <v>0</v>
      </c>
    </row>
    <row r="12" spans="1:19" ht="20.25" customHeight="1" x14ac:dyDescent="0.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15">
      <c r="A13" s="21" t="s">
        <v>170</v>
      </c>
      <c r="B13" s="22"/>
      <c r="C13" s="22"/>
      <c r="D13" s="22"/>
      <c r="E13" s="22"/>
      <c r="F13" s="22"/>
      <c r="G13" s="22"/>
      <c r="H13" s="23"/>
      <c r="I13" s="23"/>
      <c r="J13" s="23"/>
      <c r="K13" s="23"/>
      <c r="L13" s="22"/>
      <c r="M13" s="22"/>
      <c r="N13" s="22"/>
      <c r="O13" s="22"/>
      <c r="P13" s="22"/>
      <c r="Q13" s="22"/>
      <c r="R13" s="184"/>
      <c r="S13" s="184"/>
    </row>
    <row r="14" spans="1:19" s="128" customFormat="1" x14ac:dyDescent="0.3">
      <c r="A14" s="2"/>
      <c r="B14" s="20"/>
      <c r="C14" s="20"/>
      <c r="D14" s="129"/>
      <c r="E14" s="129"/>
      <c r="F14" s="19"/>
      <c r="G14" s="19"/>
      <c r="H14" s="19"/>
      <c r="I14" s="19"/>
      <c r="J14" s="129"/>
      <c r="K14" s="129"/>
      <c r="L14" s="129"/>
      <c r="M14" s="129"/>
      <c r="N14" s="19"/>
      <c r="O14" s="19"/>
      <c r="P14" s="19"/>
      <c r="Q14" s="19"/>
      <c r="R14" s="19"/>
      <c r="S14" s="19"/>
    </row>
    <row r="15" spans="1:19" x14ac:dyDescent="0.3">
      <c r="A15" s="2"/>
      <c r="B15" s="20"/>
      <c r="C15" s="20"/>
      <c r="D15" s="129"/>
      <c r="E15" s="129"/>
      <c r="F15" s="19"/>
      <c r="G15" s="19"/>
      <c r="H15" s="19"/>
      <c r="I15" s="19"/>
      <c r="J15" s="129"/>
      <c r="K15" s="129"/>
      <c r="L15" s="129"/>
      <c r="M15" s="129"/>
      <c r="N15" s="19"/>
      <c r="O15" s="19"/>
      <c r="P15" s="19"/>
      <c r="Q15" s="19"/>
      <c r="R15" s="19"/>
      <c r="S15" s="19"/>
    </row>
  </sheetData>
  <mergeCells count="12">
    <mergeCell ref="A1:C1"/>
    <mergeCell ref="A3:B3"/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4" workbookViewId="0">
      <selection activeCell="R9" sqref="R9"/>
    </sheetView>
  </sheetViews>
  <sheetFormatPr defaultRowHeight="13.5" x14ac:dyDescent="0.3"/>
  <cols>
    <col min="1" max="1" width="10.5" style="25" customWidth="1"/>
    <col min="2" max="8" width="8.625" style="25" customWidth="1"/>
    <col min="9" max="9" width="8.625" style="29" customWidth="1"/>
    <col min="10" max="13" width="8.625" style="25" customWidth="1"/>
    <col min="14" max="16" width="9" style="25" hidden="1" customWidth="1"/>
    <col min="17" max="255" width="9" style="25"/>
    <col min="256" max="256" width="10.625" style="25" customWidth="1"/>
    <col min="257" max="268" width="7.625" style="25" customWidth="1"/>
    <col min="269" max="511" width="9" style="25"/>
    <col min="512" max="512" width="10.625" style="25" customWidth="1"/>
    <col min="513" max="524" width="7.625" style="25" customWidth="1"/>
    <col min="525" max="767" width="9" style="25"/>
    <col min="768" max="768" width="10.625" style="25" customWidth="1"/>
    <col min="769" max="780" width="7.625" style="25" customWidth="1"/>
    <col min="781" max="1023" width="9" style="25"/>
    <col min="1024" max="1024" width="10.625" style="25" customWidth="1"/>
    <col min="1025" max="1036" width="7.625" style="25" customWidth="1"/>
    <col min="1037" max="1279" width="9" style="25"/>
    <col min="1280" max="1280" width="10.625" style="25" customWidth="1"/>
    <col min="1281" max="1292" width="7.625" style="25" customWidth="1"/>
    <col min="1293" max="1535" width="9" style="25"/>
    <col min="1536" max="1536" width="10.625" style="25" customWidth="1"/>
    <col min="1537" max="1548" width="7.625" style="25" customWidth="1"/>
    <col min="1549" max="1791" width="9" style="25"/>
    <col min="1792" max="1792" width="10.625" style="25" customWidth="1"/>
    <col min="1793" max="1804" width="7.625" style="25" customWidth="1"/>
    <col min="1805" max="2047" width="9" style="25"/>
    <col min="2048" max="2048" width="10.625" style="25" customWidth="1"/>
    <col min="2049" max="2060" width="7.625" style="25" customWidth="1"/>
    <col min="2061" max="2303" width="9" style="25"/>
    <col min="2304" max="2304" width="10.625" style="25" customWidth="1"/>
    <col min="2305" max="2316" width="7.625" style="25" customWidth="1"/>
    <col min="2317" max="2559" width="9" style="25"/>
    <col min="2560" max="2560" width="10.625" style="25" customWidth="1"/>
    <col min="2561" max="2572" width="7.625" style="25" customWidth="1"/>
    <col min="2573" max="2815" width="9" style="25"/>
    <col min="2816" max="2816" width="10.625" style="25" customWidth="1"/>
    <col min="2817" max="2828" width="7.625" style="25" customWidth="1"/>
    <col min="2829" max="3071" width="9" style="25"/>
    <col min="3072" max="3072" width="10.625" style="25" customWidth="1"/>
    <col min="3073" max="3084" width="7.625" style="25" customWidth="1"/>
    <col min="3085" max="3327" width="9" style="25"/>
    <col min="3328" max="3328" width="10.625" style="25" customWidth="1"/>
    <col min="3329" max="3340" width="7.625" style="25" customWidth="1"/>
    <col min="3341" max="3583" width="9" style="25"/>
    <col min="3584" max="3584" width="10.625" style="25" customWidth="1"/>
    <col min="3585" max="3596" width="7.625" style="25" customWidth="1"/>
    <col min="3597" max="3839" width="9" style="25"/>
    <col min="3840" max="3840" width="10.625" style="25" customWidth="1"/>
    <col min="3841" max="3852" width="7.625" style="25" customWidth="1"/>
    <col min="3853" max="4095" width="9" style="25"/>
    <col min="4096" max="4096" width="10.625" style="25" customWidth="1"/>
    <col min="4097" max="4108" width="7.625" style="25" customWidth="1"/>
    <col min="4109" max="4351" width="9" style="25"/>
    <col min="4352" max="4352" width="10.625" style="25" customWidth="1"/>
    <col min="4353" max="4364" width="7.625" style="25" customWidth="1"/>
    <col min="4365" max="4607" width="9" style="25"/>
    <col min="4608" max="4608" width="10.625" style="25" customWidth="1"/>
    <col min="4609" max="4620" width="7.625" style="25" customWidth="1"/>
    <col min="4621" max="4863" width="9" style="25"/>
    <col min="4864" max="4864" width="10.625" style="25" customWidth="1"/>
    <col min="4865" max="4876" width="7.625" style="25" customWidth="1"/>
    <col min="4877" max="5119" width="9" style="25"/>
    <col min="5120" max="5120" width="10.625" style="25" customWidth="1"/>
    <col min="5121" max="5132" width="7.625" style="25" customWidth="1"/>
    <col min="5133" max="5375" width="9" style="25"/>
    <col min="5376" max="5376" width="10.625" style="25" customWidth="1"/>
    <col min="5377" max="5388" width="7.625" style="25" customWidth="1"/>
    <col min="5389" max="5631" width="9" style="25"/>
    <col min="5632" max="5632" width="10.625" style="25" customWidth="1"/>
    <col min="5633" max="5644" width="7.625" style="25" customWidth="1"/>
    <col min="5645" max="5887" width="9" style="25"/>
    <col min="5888" max="5888" width="10.625" style="25" customWidth="1"/>
    <col min="5889" max="5900" width="7.625" style="25" customWidth="1"/>
    <col min="5901" max="6143" width="9" style="25"/>
    <col min="6144" max="6144" width="10.625" style="25" customWidth="1"/>
    <col min="6145" max="6156" width="7.625" style="25" customWidth="1"/>
    <col min="6157" max="6399" width="9" style="25"/>
    <col min="6400" max="6400" width="10.625" style="25" customWidth="1"/>
    <col min="6401" max="6412" width="7.625" style="25" customWidth="1"/>
    <col min="6413" max="6655" width="9" style="25"/>
    <col min="6656" max="6656" width="10.625" style="25" customWidth="1"/>
    <col min="6657" max="6668" width="7.625" style="25" customWidth="1"/>
    <col min="6669" max="6911" width="9" style="25"/>
    <col min="6912" max="6912" width="10.625" style="25" customWidth="1"/>
    <col min="6913" max="6924" width="7.625" style="25" customWidth="1"/>
    <col min="6925" max="7167" width="9" style="25"/>
    <col min="7168" max="7168" width="10.625" style="25" customWidth="1"/>
    <col min="7169" max="7180" width="7.625" style="25" customWidth="1"/>
    <col min="7181" max="7423" width="9" style="25"/>
    <col min="7424" max="7424" width="10.625" style="25" customWidth="1"/>
    <col min="7425" max="7436" width="7.625" style="25" customWidth="1"/>
    <col min="7437" max="7679" width="9" style="25"/>
    <col min="7680" max="7680" width="10.625" style="25" customWidth="1"/>
    <col min="7681" max="7692" width="7.625" style="25" customWidth="1"/>
    <col min="7693" max="7935" width="9" style="25"/>
    <col min="7936" max="7936" width="10.625" style="25" customWidth="1"/>
    <col min="7937" max="7948" width="7.625" style="25" customWidth="1"/>
    <col min="7949" max="8191" width="9" style="25"/>
    <col min="8192" max="8192" width="10.625" style="25" customWidth="1"/>
    <col min="8193" max="8204" width="7.625" style="25" customWidth="1"/>
    <col min="8205" max="8447" width="9" style="25"/>
    <col min="8448" max="8448" width="10.625" style="25" customWidth="1"/>
    <col min="8449" max="8460" width="7.625" style="25" customWidth="1"/>
    <col min="8461" max="8703" width="9" style="25"/>
    <col min="8704" max="8704" width="10.625" style="25" customWidth="1"/>
    <col min="8705" max="8716" width="7.625" style="25" customWidth="1"/>
    <col min="8717" max="8959" width="9" style="25"/>
    <col min="8960" max="8960" width="10.625" style="25" customWidth="1"/>
    <col min="8961" max="8972" width="7.625" style="25" customWidth="1"/>
    <col min="8973" max="9215" width="9" style="25"/>
    <col min="9216" max="9216" width="10.625" style="25" customWidth="1"/>
    <col min="9217" max="9228" width="7.625" style="25" customWidth="1"/>
    <col min="9229" max="9471" width="9" style="25"/>
    <col min="9472" max="9472" width="10.625" style="25" customWidth="1"/>
    <col min="9473" max="9484" width="7.625" style="25" customWidth="1"/>
    <col min="9485" max="9727" width="9" style="25"/>
    <col min="9728" max="9728" width="10.625" style="25" customWidth="1"/>
    <col min="9729" max="9740" width="7.625" style="25" customWidth="1"/>
    <col min="9741" max="9983" width="9" style="25"/>
    <col min="9984" max="9984" width="10.625" style="25" customWidth="1"/>
    <col min="9985" max="9996" width="7.625" style="25" customWidth="1"/>
    <col min="9997" max="10239" width="9" style="25"/>
    <col min="10240" max="10240" width="10.625" style="25" customWidth="1"/>
    <col min="10241" max="10252" width="7.625" style="25" customWidth="1"/>
    <col min="10253" max="10495" width="9" style="25"/>
    <col min="10496" max="10496" width="10.625" style="25" customWidth="1"/>
    <col min="10497" max="10508" width="7.625" style="25" customWidth="1"/>
    <col min="10509" max="10751" width="9" style="25"/>
    <col min="10752" max="10752" width="10.625" style="25" customWidth="1"/>
    <col min="10753" max="10764" width="7.625" style="25" customWidth="1"/>
    <col min="10765" max="11007" width="9" style="25"/>
    <col min="11008" max="11008" width="10.625" style="25" customWidth="1"/>
    <col min="11009" max="11020" width="7.625" style="25" customWidth="1"/>
    <col min="11021" max="11263" width="9" style="25"/>
    <col min="11264" max="11264" width="10.625" style="25" customWidth="1"/>
    <col min="11265" max="11276" width="7.625" style="25" customWidth="1"/>
    <col min="11277" max="11519" width="9" style="25"/>
    <col min="11520" max="11520" width="10.625" style="25" customWidth="1"/>
    <col min="11521" max="11532" width="7.625" style="25" customWidth="1"/>
    <col min="11533" max="11775" width="9" style="25"/>
    <col min="11776" max="11776" width="10.625" style="25" customWidth="1"/>
    <col min="11777" max="11788" width="7.625" style="25" customWidth="1"/>
    <col min="11789" max="12031" width="9" style="25"/>
    <col min="12032" max="12032" width="10.625" style="25" customWidth="1"/>
    <col min="12033" max="12044" width="7.625" style="25" customWidth="1"/>
    <col min="12045" max="12287" width="9" style="25"/>
    <col min="12288" max="12288" width="10.625" style="25" customWidth="1"/>
    <col min="12289" max="12300" width="7.625" style="25" customWidth="1"/>
    <col min="12301" max="12543" width="9" style="25"/>
    <col min="12544" max="12544" width="10.625" style="25" customWidth="1"/>
    <col min="12545" max="12556" width="7.625" style="25" customWidth="1"/>
    <col min="12557" max="12799" width="9" style="25"/>
    <col min="12800" max="12800" width="10.625" style="25" customWidth="1"/>
    <col min="12801" max="12812" width="7.625" style="25" customWidth="1"/>
    <col min="12813" max="13055" width="9" style="25"/>
    <col min="13056" max="13056" width="10.625" style="25" customWidth="1"/>
    <col min="13057" max="13068" width="7.625" style="25" customWidth="1"/>
    <col min="13069" max="13311" width="9" style="25"/>
    <col min="13312" max="13312" width="10.625" style="25" customWidth="1"/>
    <col min="13313" max="13324" width="7.625" style="25" customWidth="1"/>
    <col min="13325" max="13567" width="9" style="25"/>
    <col min="13568" max="13568" width="10.625" style="25" customWidth="1"/>
    <col min="13569" max="13580" width="7.625" style="25" customWidth="1"/>
    <col min="13581" max="13823" width="9" style="25"/>
    <col min="13824" max="13824" width="10.625" style="25" customWidth="1"/>
    <col min="13825" max="13836" width="7.625" style="25" customWidth="1"/>
    <col min="13837" max="14079" width="9" style="25"/>
    <col min="14080" max="14080" width="10.625" style="25" customWidth="1"/>
    <col min="14081" max="14092" width="7.625" style="25" customWidth="1"/>
    <col min="14093" max="14335" width="9" style="25"/>
    <col min="14336" max="14336" width="10.625" style="25" customWidth="1"/>
    <col min="14337" max="14348" width="7.625" style="25" customWidth="1"/>
    <col min="14349" max="14591" width="9" style="25"/>
    <col min="14592" max="14592" width="10.625" style="25" customWidth="1"/>
    <col min="14593" max="14604" width="7.625" style="25" customWidth="1"/>
    <col min="14605" max="14847" width="9" style="25"/>
    <col min="14848" max="14848" width="10.625" style="25" customWidth="1"/>
    <col min="14849" max="14860" width="7.625" style="25" customWidth="1"/>
    <col min="14861" max="15103" width="9" style="25"/>
    <col min="15104" max="15104" width="10.625" style="25" customWidth="1"/>
    <col min="15105" max="15116" width="7.625" style="25" customWidth="1"/>
    <col min="15117" max="15359" width="9" style="25"/>
    <col min="15360" max="15360" width="10.625" style="25" customWidth="1"/>
    <col min="15361" max="15372" width="7.625" style="25" customWidth="1"/>
    <col min="15373" max="15615" width="9" style="25"/>
    <col min="15616" max="15616" width="10.625" style="25" customWidth="1"/>
    <col min="15617" max="15628" width="7.625" style="25" customWidth="1"/>
    <col min="15629" max="15871" width="9" style="25"/>
    <col min="15872" max="15872" width="10.625" style="25" customWidth="1"/>
    <col min="15873" max="15884" width="7.625" style="25" customWidth="1"/>
    <col min="15885" max="16127" width="9" style="25"/>
    <col min="16128" max="16128" width="10.625" style="25" customWidth="1"/>
    <col min="16129" max="16140" width="7.625" style="25" customWidth="1"/>
    <col min="16141" max="16384" width="9" style="25"/>
  </cols>
  <sheetData>
    <row r="1" spans="1:17" ht="20.25" customHeight="1" x14ac:dyDescent="0.3">
      <c r="A1" s="224" t="s">
        <v>80</v>
      </c>
      <c r="B1" s="224"/>
      <c r="C1" s="82"/>
      <c r="D1" s="82"/>
      <c r="E1" s="82"/>
      <c r="F1" s="82"/>
      <c r="G1" s="82"/>
      <c r="H1" s="82"/>
      <c r="I1" s="82"/>
    </row>
    <row r="2" spans="1:17" ht="15" customHeight="1" x14ac:dyDescent="0.3">
      <c r="A2" s="26"/>
      <c r="B2" s="26"/>
      <c r="C2" s="26"/>
      <c r="D2" s="26"/>
      <c r="E2" s="26"/>
      <c r="F2" s="26"/>
      <c r="G2" s="26"/>
      <c r="H2" s="26"/>
      <c r="I2" s="26"/>
    </row>
    <row r="3" spans="1:17" ht="20.25" customHeight="1" x14ac:dyDescent="0.3">
      <c r="A3" s="225" t="s">
        <v>81</v>
      </c>
      <c r="B3" s="225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s="24" customFormat="1" ht="20.25" customHeight="1" x14ac:dyDescent="0.3">
      <c r="A4" s="226" t="s">
        <v>55</v>
      </c>
      <c r="B4" s="227" t="s">
        <v>49</v>
      </c>
      <c r="C4" s="228"/>
      <c r="D4" s="231" t="s">
        <v>87</v>
      </c>
      <c r="E4" s="232"/>
      <c r="F4" s="232"/>
      <c r="G4" s="232"/>
      <c r="H4" s="231" t="s">
        <v>88</v>
      </c>
      <c r="I4" s="232"/>
      <c r="J4" s="232"/>
      <c r="K4" s="232"/>
      <c r="L4" s="227" t="s">
        <v>89</v>
      </c>
      <c r="M4" s="233"/>
    </row>
    <row r="5" spans="1:17" s="24" customFormat="1" ht="20.25" customHeight="1" x14ac:dyDescent="0.3">
      <c r="A5" s="226"/>
      <c r="B5" s="229"/>
      <c r="C5" s="230"/>
      <c r="D5" s="231" t="s">
        <v>50</v>
      </c>
      <c r="E5" s="235"/>
      <c r="F5" s="231" t="s">
        <v>51</v>
      </c>
      <c r="G5" s="235"/>
      <c r="H5" s="236" t="s">
        <v>52</v>
      </c>
      <c r="I5" s="236"/>
      <c r="J5" s="235" t="s">
        <v>53</v>
      </c>
      <c r="K5" s="236"/>
      <c r="L5" s="229"/>
      <c r="M5" s="234"/>
    </row>
    <row r="6" spans="1:17" s="24" customFormat="1" ht="20.25" customHeight="1" x14ac:dyDescent="0.3">
      <c r="A6" s="226"/>
      <c r="B6" s="104" t="s">
        <v>58</v>
      </c>
      <c r="C6" s="104" t="s">
        <v>56</v>
      </c>
      <c r="D6" s="104" t="s">
        <v>58</v>
      </c>
      <c r="E6" s="104" t="s">
        <v>56</v>
      </c>
      <c r="F6" s="102" t="s">
        <v>59</v>
      </c>
      <c r="G6" s="102" t="s">
        <v>57</v>
      </c>
      <c r="H6" s="104" t="s">
        <v>58</v>
      </c>
      <c r="I6" s="104" t="s">
        <v>54</v>
      </c>
      <c r="J6" s="103" t="s">
        <v>58</v>
      </c>
      <c r="K6" s="104" t="s">
        <v>56</v>
      </c>
      <c r="L6" s="104" t="s">
        <v>58</v>
      </c>
      <c r="M6" s="102" t="s">
        <v>56</v>
      </c>
    </row>
    <row r="7" spans="1:17" s="27" customFormat="1" ht="27" customHeight="1" x14ac:dyDescent="0.3">
      <c r="A7" s="43" t="s">
        <v>44</v>
      </c>
      <c r="B7" s="66">
        <v>4715</v>
      </c>
      <c r="C7" s="67">
        <v>51056</v>
      </c>
      <c r="D7" s="67">
        <v>7</v>
      </c>
      <c r="E7" s="67">
        <v>767</v>
      </c>
      <c r="F7" s="67">
        <v>501</v>
      </c>
      <c r="G7" s="67">
        <v>11960</v>
      </c>
      <c r="H7" s="67">
        <v>13</v>
      </c>
      <c r="I7" s="67">
        <v>397</v>
      </c>
      <c r="J7" s="67">
        <v>60</v>
      </c>
      <c r="K7" s="67">
        <v>1326</v>
      </c>
      <c r="L7" s="67">
        <v>4134</v>
      </c>
      <c r="M7" s="68">
        <v>36606</v>
      </c>
    </row>
    <row r="8" spans="1:17" s="27" customFormat="1" ht="27" customHeight="1" x14ac:dyDescent="0.3">
      <c r="A8" s="43" t="s">
        <v>45</v>
      </c>
      <c r="B8" s="69">
        <v>4463</v>
      </c>
      <c r="C8" s="70">
        <v>46455</v>
      </c>
      <c r="D8" s="71">
        <v>7</v>
      </c>
      <c r="E8" s="71">
        <v>767</v>
      </c>
      <c r="F8" s="71">
        <v>162</v>
      </c>
      <c r="G8" s="71">
        <v>6778</v>
      </c>
      <c r="H8" s="71">
        <v>13</v>
      </c>
      <c r="I8" s="71">
        <v>353</v>
      </c>
      <c r="J8" s="71">
        <v>60</v>
      </c>
      <c r="K8" s="71">
        <v>1326</v>
      </c>
      <c r="L8" s="71">
        <v>4221</v>
      </c>
      <c r="M8" s="72">
        <v>37231</v>
      </c>
    </row>
    <row r="9" spans="1:17" s="27" customFormat="1" ht="27" customHeight="1" x14ac:dyDescent="0.3">
      <c r="A9" s="114" t="s">
        <v>43</v>
      </c>
      <c r="B9" s="60">
        <v>4620</v>
      </c>
      <c r="C9" s="61">
        <v>49871</v>
      </c>
      <c r="D9" s="164">
        <v>8</v>
      </c>
      <c r="E9" s="164">
        <v>820</v>
      </c>
      <c r="F9" s="164">
        <v>159</v>
      </c>
      <c r="G9" s="164">
        <v>6484</v>
      </c>
      <c r="H9" s="164">
        <v>13</v>
      </c>
      <c r="I9" s="164">
        <v>352</v>
      </c>
      <c r="J9" s="164">
        <v>60</v>
      </c>
      <c r="K9" s="164">
        <v>1326</v>
      </c>
      <c r="L9" s="164">
        <v>4380</v>
      </c>
      <c r="M9" s="165">
        <v>40889</v>
      </c>
    </row>
    <row r="10" spans="1:17" s="27" customFormat="1" ht="27" customHeight="1" x14ac:dyDescent="0.3">
      <c r="A10" s="163" t="s">
        <v>111</v>
      </c>
      <c r="B10" s="60">
        <f>D10+F10+H10+J10+L10</f>
        <v>4775</v>
      </c>
      <c r="C10" s="61">
        <f>E10+G10+I10+K10+M10</f>
        <v>50851</v>
      </c>
      <c r="D10" s="164">
        <v>8</v>
      </c>
      <c r="E10" s="164">
        <v>820</v>
      </c>
      <c r="F10" s="164">
        <v>159</v>
      </c>
      <c r="G10" s="164">
        <v>6483</v>
      </c>
      <c r="H10" s="164">
        <v>13</v>
      </c>
      <c r="I10" s="164">
        <v>352</v>
      </c>
      <c r="J10" s="164">
        <v>60</v>
      </c>
      <c r="K10" s="164">
        <v>1326</v>
      </c>
      <c r="L10" s="164">
        <v>4535</v>
      </c>
      <c r="M10" s="165">
        <v>41870</v>
      </c>
    </row>
    <row r="11" spans="1:17" s="28" customFormat="1" ht="27" customHeight="1" x14ac:dyDescent="0.3">
      <c r="A11" s="162" t="s">
        <v>115</v>
      </c>
      <c r="B11" s="60">
        <v>4885</v>
      </c>
      <c r="C11" s="61">
        <v>51594</v>
      </c>
      <c r="D11" s="164">
        <v>8</v>
      </c>
      <c r="E11" s="164">
        <v>759</v>
      </c>
      <c r="F11" s="164">
        <v>159</v>
      </c>
      <c r="G11" s="164">
        <v>6475</v>
      </c>
      <c r="H11" s="164">
        <v>14</v>
      </c>
      <c r="I11" s="164">
        <v>378</v>
      </c>
      <c r="J11" s="164">
        <v>60</v>
      </c>
      <c r="K11" s="164">
        <v>1326</v>
      </c>
      <c r="L11" s="164">
        <v>4644</v>
      </c>
      <c r="M11" s="165">
        <v>42656</v>
      </c>
      <c r="Q11" s="130"/>
    </row>
    <row r="12" spans="1:17" s="28" customFormat="1" ht="26.25" customHeight="1" x14ac:dyDescent="0.3">
      <c r="A12" s="161" t="s">
        <v>149</v>
      </c>
      <c r="B12" s="62">
        <v>4982</v>
      </c>
      <c r="C12" s="63">
        <v>52135</v>
      </c>
      <c r="D12" s="73">
        <v>8</v>
      </c>
      <c r="E12" s="73">
        <v>820</v>
      </c>
      <c r="F12" s="73">
        <v>159</v>
      </c>
      <c r="G12" s="73">
        <v>6477</v>
      </c>
      <c r="H12" s="73">
        <v>13</v>
      </c>
      <c r="I12" s="73">
        <v>391</v>
      </c>
      <c r="J12" s="73">
        <v>60</v>
      </c>
      <c r="K12" s="73">
        <v>1326</v>
      </c>
      <c r="L12" s="73">
        <v>4742</v>
      </c>
      <c r="M12" s="74">
        <v>43121</v>
      </c>
    </row>
    <row r="13" spans="1:17" s="28" customFormat="1" ht="18" customHeight="1" x14ac:dyDescent="0.3">
      <c r="A13" s="25"/>
      <c r="B13" s="25"/>
      <c r="C13" s="25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7" s="32" customFormat="1" ht="11.25" customHeight="1" x14ac:dyDescent="0.3">
      <c r="A14" s="223" t="s">
        <v>76</v>
      </c>
      <c r="B14" s="223"/>
      <c r="C14" s="2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7" x14ac:dyDescent="0.3">
      <c r="A15" s="31"/>
      <c r="B15" s="20"/>
      <c r="C15" s="2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7" x14ac:dyDescent="0.3">
      <c r="B16" s="20"/>
      <c r="C16" s="20"/>
      <c r="D16" s="30"/>
      <c r="E16" s="30"/>
      <c r="F16" s="30"/>
      <c r="G16" s="30"/>
      <c r="H16" s="30"/>
      <c r="I16" s="30"/>
      <c r="J16" s="30"/>
      <c r="K16" s="30"/>
      <c r="L16" s="30"/>
      <c r="M16" s="30"/>
    </row>
  </sheetData>
  <mergeCells count="12">
    <mergeCell ref="D4:G4"/>
    <mergeCell ref="H4:K4"/>
    <mergeCell ref="L4:M5"/>
    <mergeCell ref="D5:E5"/>
    <mergeCell ref="F5:G5"/>
    <mergeCell ref="H5:I5"/>
    <mergeCell ref="J5:K5"/>
    <mergeCell ref="A14:B14"/>
    <mergeCell ref="A1:B1"/>
    <mergeCell ref="A3:B3"/>
    <mergeCell ref="A4:A6"/>
    <mergeCell ref="B4:C5"/>
  </mergeCells>
  <phoneticPr fontId="1" type="noConversion"/>
  <pageMargins left="0.15748031496062992" right="0.19685039370078741" top="0.43307086614173229" bottom="0.19685039370078741" header="0.47244094488188981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7"/>
  <sheetViews>
    <sheetView workbookViewId="0">
      <selection activeCell="T14" sqref="T14"/>
    </sheetView>
  </sheetViews>
  <sheetFormatPr defaultRowHeight="13.5" x14ac:dyDescent="0.3"/>
  <cols>
    <col min="1" max="1" width="9" style="16"/>
    <col min="2" max="4" width="4.75" style="16" customWidth="1"/>
    <col min="5" max="5" width="6.625" style="16" customWidth="1"/>
    <col min="6" max="7" width="6.5" style="16" customWidth="1"/>
    <col min="8" max="8" width="8.5" style="16" customWidth="1"/>
    <col min="9" max="9" width="6.5" style="16" customWidth="1"/>
    <col min="10" max="10" width="6.25" style="16" customWidth="1"/>
    <col min="11" max="11" width="6.625" style="16" customWidth="1"/>
    <col min="12" max="15" width="8" style="16" customWidth="1"/>
    <col min="16" max="17" width="5.75" style="16" customWidth="1"/>
    <col min="18" max="18" width="5.375" style="16" customWidth="1"/>
    <col min="19" max="21" width="5.5" style="16" customWidth="1"/>
    <col min="22" max="22" width="7.125" style="16" customWidth="1"/>
    <col min="23" max="23" width="8.875" style="110" customWidth="1"/>
    <col min="24" max="24" width="7.875" style="16" customWidth="1"/>
    <col min="25" max="25" width="6.375" style="16" customWidth="1"/>
    <col min="26" max="26" width="6" style="16" customWidth="1"/>
    <col min="27" max="28" width="6.875" style="16" customWidth="1"/>
    <col min="29" max="29" width="6.625" style="16" customWidth="1"/>
    <col min="30" max="30" width="6.375" style="16" customWidth="1"/>
    <col min="31" max="31" width="7.5" style="16" customWidth="1"/>
    <col min="32" max="257" width="9" style="16"/>
    <col min="258" max="286" width="7.625" style="16" customWidth="1"/>
    <col min="287" max="513" width="9" style="16"/>
    <col min="514" max="542" width="7.625" style="16" customWidth="1"/>
    <col min="543" max="769" width="9" style="16"/>
    <col min="770" max="798" width="7.625" style="16" customWidth="1"/>
    <col min="799" max="1025" width="9" style="16"/>
    <col min="1026" max="1054" width="7.625" style="16" customWidth="1"/>
    <col min="1055" max="1281" width="9" style="16"/>
    <col min="1282" max="1310" width="7.625" style="16" customWidth="1"/>
    <col min="1311" max="1537" width="9" style="16"/>
    <col min="1538" max="1566" width="7.625" style="16" customWidth="1"/>
    <col min="1567" max="1793" width="9" style="16"/>
    <col min="1794" max="1822" width="7.625" style="16" customWidth="1"/>
    <col min="1823" max="2049" width="9" style="16"/>
    <col min="2050" max="2078" width="7.625" style="16" customWidth="1"/>
    <col min="2079" max="2305" width="9" style="16"/>
    <col min="2306" max="2334" width="7.625" style="16" customWidth="1"/>
    <col min="2335" max="2561" width="9" style="16"/>
    <col min="2562" max="2590" width="7.625" style="16" customWidth="1"/>
    <col min="2591" max="2817" width="9" style="16"/>
    <col min="2818" max="2846" width="7.625" style="16" customWidth="1"/>
    <col min="2847" max="3073" width="9" style="16"/>
    <col min="3074" max="3102" width="7.625" style="16" customWidth="1"/>
    <col min="3103" max="3329" width="9" style="16"/>
    <col min="3330" max="3358" width="7.625" style="16" customWidth="1"/>
    <col min="3359" max="3585" width="9" style="16"/>
    <col min="3586" max="3614" width="7.625" style="16" customWidth="1"/>
    <col min="3615" max="3841" width="9" style="16"/>
    <col min="3842" max="3870" width="7.625" style="16" customWidth="1"/>
    <col min="3871" max="4097" width="9" style="16"/>
    <col min="4098" max="4126" width="7.625" style="16" customWidth="1"/>
    <col min="4127" max="4353" width="9" style="16"/>
    <col min="4354" max="4382" width="7.625" style="16" customWidth="1"/>
    <col min="4383" max="4609" width="9" style="16"/>
    <col min="4610" max="4638" width="7.625" style="16" customWidth="1"/>
    <col min="4639" max="4865" width="9" style="16"/>
    <col min="4866" max="4894" width="7.625" style="16" customWidth="1"/>
    <col min="4895" max="5121" width="9" style="16"/>
    <col min="5122" max="5150" width="7.625" style="16" customWidth="1"/>
    <col min="5151" max="5377" width="9" style="16"/>
    <col min="5378" max="5406" width="7.625" style="16" customWidth="1"/>
    <col min="5407" max="5633" width="9" style="16"/>
    <col min="5634" max="5662" width="7.625" style="16" customWidth="1"/>
    <col min="5663" max="5889" width="9" style="16"/>
    <col min="5890" max="5918" width="7.625" style="16" customWidth="1"/>
    <col min="5919" max="6145" width="9" style="16"/>
    <col min="6146" max="6174" width="7.625" style="16" customWidth="1"/>
    <col min="6175" max="6401" width="9" style="16"/>
    <col min="6402" max="6430" width="7.625" style="16" customWidth="1"/>
    <col min="6431" max="6657" width="9" style="16"/>
    <col min="6658" max="6686" width="7.625" style="16" customWidth="1"/>
    <col min="6687" max="6913" width="9" style="16"/>
    <col min="6914" max="6942" width="7.625" style="16" customWidth="1"/>
    <col min="6943" max="7169" width="9" style="16"/>
    <col min="7170" max="7198" width="7.625" style="16" customWidth="1"/>
    <col min="7199" max="7425" width="9" style="16"/>
    <col min="7426" max="7454" width="7.625" style="16" customWidth="1"/>
    <col min="7455" max="7681" width="9" style="16"/>
    <col min="7682" max="7710" width="7.625" style="16" customWidth="1"/>
    <col min="7711" max="7937" width="9" style="16"/>
    <col min="7938" max="7966" width="7.625" style="16" customWidth="1"/>
    <col min="7967" max="8193" width="9" style="16"/>
    <col min="8194" max="8222" width="7.625" style="16" customWidth="1"/>
    <col min="8223" max="8449" width="9" style="16"/>
    <col min="8450" max="8478" width="7.625" style="16" customWidth="1"/>
    <col min="8479" max="8705" width="9" style="16"/>
    <col min="8706" max="8734" width="7.625" style="16" customWidth="1"/>
    <col min="8735" max="8961" width="9" style="16"/>
    <col min="8962" max="8990" width="7.625" style="16" customWidth="1"/>
    <col min="8991" max="9217" width="9" style="16"/>
    <col min="9218" max="9246" width="7.625" style="16" customWidth="1"/>
    <col min="9247" max="9473" width="9" style="16"/>
    <col min="9474" max="9502" width="7.625" style="16" customWidth="1"/>
    <col min="9503" max="9729" width="9" style="16"/>
    <col min="9730" max="9758" width="7.625" style="16" customWidth="1"/>
    <col min="9759" max="9985" width="9" style="16"/>
    <col min="9986" max="10014" width="7.625" style="16" customWidth="1"/>
    <col min="10015" max="10241" width="9" style="16"/>
    <col min="10242" max="10270" width="7.625" style="16" customWidth="1"/>
    <col min="10271" max="10497" width="9" style="16"/>
    <col min="10498" max="10526" width="7.625" style="16" customWidth="1"/>
    <col min="10527" max="10753" width="9" style="16"/>
    <col min="10754" max="10782" width="7.625" style="16" customWidth="1"/>
    <col min="10783" max="11009" width="9" style="16"/>
    <col min="11010" max="11038" width="7.625" style="16" customWidth="1"/>
    <col min="11039" max="11265" width="9" style="16"/>
    <col min="11266" max="11294" width="7.625" style="16" customWidth="1"/>
    <col min="11295" max="11521" width="9" style="16"/>
    <col min="11522" max="11550" width="7.625" style="16" customWidth="1"/>
    <col min="11551" max="11777" width="9" style="16"/>
    <col min="11778" max="11806" width="7.625" style="16" customWidth="1"/>
    <col min="11807" max="12033" width="9" style="16"/>
    <col min="12034" max="12062" width="7.625" style="16" customWidth="1"/>
    <col min="12063" max="12289" width="9" style="16"/>
    <col min="12290" max="12318" width="7.625" style="16" customWidth="1"/>
    <col min="12319" max="12545" width="9" style="16"/>
    <col min="12546" max="12574" width="7.625" style="16" customWidth="1"/>
    <col min="12575" max="12801" width="9" style="16"/>
    <col min="12802" max="12830" width="7.625" style="16" customWidth="1"/>
    <col min="12831" max="13057" width="9" style="16"/>
    <col min="13058" max="13086" width="7.625" style="16" customWidth="1"/>
    <col min="13087" max="13313" width="9" style="16"/>
    <col min="13314" max="13342" width="7.625" style="16" customWidth="1"/>
    <col min="13343" max="13569" width="9" style="16"/>
    <col min="13570" max="13598" width="7.625" style="16" customWidth="1"/>
    <col min="13599" max="13825" width="9" style="16"/>
    <col min="13826" max="13854" width="7.625" style="16" customWidth="1"/>
    <col min="13855" max="14081" width="9" style="16"/>
    <col min="14082" max="14110" width="7.625" style="16" customWidth="1"/>
    <col min="14111" max="14337" width="9" style="16"/>
    <col min="14338" max="14366" width="7.625" style="16" customWidth="1"/>
    <col min="14367" max="14593" width="9" style="16"/>
    <col min="14594" max="14622" width="7.625" style="16" customWidth="1"/>
    <col min="14623" max="14849" width="9" style="16"/>
    <col min="14850" max="14878" width="7.625" style="16" customWidth="1"/>
    <col min="14879" max="15105" width="9" style="16"/>
    <col min="15106" max="15134" width="7.625" style="16" customWidth="1"/>
    <col min="15135" max="15361" width="9" style="16"/>
    <col min="15362" max="15390" width="7.625" style="16" customWidth="1"/>
    <col min="15391" max="15617" width="9" style="16"/>
    <col min="15618" max="15646" width="7.625" style="16" customWidth="1"/>
    <col min="15647" max="15873" width="9" style="16"/>
    <col min="15874" max="15902" width="7.625" style="16" customWidth="1"/>
    <col min="15903" max="16129" width="9" style="16"/>
    <col min="16130" max="16158" width="7.625" style="16" customWidth="1"/>
    <col min="16159" max="16384" width="9" style="16"/>
  </cols>
  <sheetData>
    <row r="1" spans="1:45" ht="20.25" customHeight="1" x14ac:dyDescent="0.3">
      <c r="A1" s="220" t="s">
        <v>19</v>
      </c>
      <c r="B1" s="220"/>
      <c r="C1" s="220"/>
      <c r="D1" s="220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  <c r="P1" s="1"/>
      <c r="Q1" s="1"/>
      <c r="R1" s="1"/>
      <c r="S1" s="1"/>
      <c r="T1" s="1"/>
      <c r="U1" s="1"/>
      <c r="V1" s="1"/>
      <c r="W1" s="109"/>
      <c r="X1" s="1"/>
      <c r="Y1" s="1"/>
      <c r="Z1" s="1"/>
      <c r="AA1" s="1"/>
      <c r="AB1" s="1"/>
      <c r="AC1" s="1"/>
      <c r="AD1" s="1"/>
      <c r="AE1" s="1"/>
    </row>
    <row r="2" spans="1:45" ht="1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09"/>
      <c r="X2" s="1"/>
      <c r="Y2" s="1"/>
      <c r="Z2" s="1"/>
      <c r="AA2" s="1"/>
      <c r="AB2" s="1"/>
      <c r="AC2" s="1"/>
      <c r="AD2" s="1"/>
      <c r="AE2" s="1"/>
    </row>
    <row r="3" spans="1:45" ht="20.25" customHeight="1" x14ac:dyDescent="0.3">
      <c r="A3" s="244" t="s">
        <v>100</v>
      </c>
      <c r="B3" s="244"/>
      <c r="C3" s="100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  <c r="T3" s="1"/>
      <c r="U3" s="1"/>
      <c r="V3" s="1"/>
      <c r="W3" s="109"/>
      <c r="X3" s="1"/>
      <c r="Y3" s="1"/>
      <c r="Z3" s="1"/>
      <c r="AA3" s="1"/>
      <c r="AB3" s="1"/>
      <c r="AC3" s="1"/>
      <c r="AD3" s="1"/>
      <c r="AE3" s="1"/>
    </row>
    <row r="4" spans="1:45" s="41" customFormat="1" ht="24.95" customHeight="1" x14ac:dyDescent="0.3">
      <c r="A4" s="237" t="s">
        <v>0</v>
      </c>
      <c r="B4" s="238" t="s">
        <v>105</v>
      </c>
      <c r="C4" s="239"/>
      <c r="D4" s="239"/>
      <c r="E4" s="237"/>
      <c r="F4" s="238" t="s">
        <v>95</v>
      </c>
      <c r="G4" s="239"/>
      <c r="H4" s="239"/>
      <c r="I4" s="237"/>
      <c r="J4" s="238" t="s">
        <v>20</v>
      </c>
      <c r="K4" s="239"/>
      <c r="L4" s="239"/>
      <c r="M4" s="239"/>
      <c r="N4" s="239"/>
      <c r="O4" s="237"/>
      <c r="P4" s="243" t="s">
        <v>21</v>
      </c>
      <c r="Q4" s="243"/>
      <c r="R4" s="240" t="s">
        <v>22</v>
      </c>
      <c r="S4" s="243" t="s">
        <v>23</v>
      </c>
      <c r="T4" s="243"/>
      <c r="U4" s="238"/>
      <c r="V4" s="238" t="s">
        <v>24</v>
      </c>
      <c r="W4" s="239"/>
      <c r="X4" s="239"/>
      <c r="Y4" s="239"/>
      <c r="Z4" s="239"/>
      <c r="AA4" s="239"/>
      <c r="AB4" s="239"/>
      <c r="AC4" s="239"/>
      <c r="AD4" s="239"/>
      <c r="AE4" s="239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s="41" customFormat="1" ht="24.95" customHeight="1" x14ac:dyDescent="0.3">
      <c r="A5" s="237"/>
      <c r="B5" s="243" t="s">
        <v>25</v>
      </c>
      <c r="C5" s="243" t="s">
        <v>26</v>
      </c>
      <c r="D5" s="243" t="s">
        <v>27</v>
      </c>
      <c r="E5" s="240" t="s">
        <v>28</v>
      </c>
      <c r="F5" s="245" t="s">
        <v>29</v>
      </c>
      <c r="G5" s="246"/>
      <c r="H5" s="247"/>
      <c r="I5" s="240" t="s">
        <v>30</v>
      </c>
      <c r="J5" s="242" t="s">
        <v>60</v>
      </c>
      <c r="K5" s="240" t="s">
        <v>96</v>
      </c>
      <c r="L5" s="242" t="s">
        <v>31</v>
      </c>
      <c r="M5" s="242" t="s">
        <v>97</v>
      </c>
      <c r="N5" s="242" t="s">
        <v>98</v>
      </c>
      <c r="O5" s="242" t="s">
        <v>61</v>
      </c>
      <c r="P5" s="242" t="s">
        <v>32</v>
      </c>
      <c r="Q5" s="242" t="s">
        <v>33</v>
      </c>
      <c r="R5" s="252"/>
      <c r="S5" s="242" t="s">
        <v>34</v>
      </c>
      <c r="T5" s="242" t="s">
        <v>25</v>
      </c>
      <c r="U5" s="242" t="s">
        <v>35</v>
      </c>
      <c r="V5" s="248" t="s">
        <v>36</v>
      </c>
      <c r="W5" s="252" t="s">
        <v>113</v>
      </c>
      <c r="X5" s="252" t="s">
        <v>37</v>
      </c>
      <c r="Y5" s="252" t="s">
        <v>90</v>
      </c>
      <c r="Z5" s="252" t="s">
        <v>38</v>
      </c>
      <c r="AA5" s="252" t="s">
        <v>91</v>
      </c>
      <c r="AB5" s="252" t="s">
        <v>92</v>
      </c>
      <c r="AC5" s="252" t="s">
        <v>93</v>
      </c>
      <c r="AD5" s="252" t="s">
        <v>94</v>
      </c>
      <c r="AE5" s="245" t="s">
        <v>75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s="41" customFormat="1" ht="34.5" customHeight="1" x14ac:dyDescent="0.3">
      <c r="A6" s="237"/>
      <c r="B6" s="243"/>
      <c r="C6" s="243"/>
      <c r="D6" s="243"/>
      <c r="E6" s="241"/>
      <c r="F6" s="106" t="s">
        <v>39</v>
      </c>
      <c r="G6" s="106" t="s">
        <v>40</v>
      </c>
      <c r="H6" s="106" t="s">
        <v>104</v>
      </c>
      <c r="I6" s="248"/>
      <c r="J6" s="242"/>
      <c r="K6" s="241"/>
      <c r="L6" s="243"/>
      <c r="M6" s="243"/>
      <c r="N6" s="243"/>
      <c r="O6" s="243"/>
      <c r="P6" s="242"/>
      <c r="Q6" s="242"/>
      <c r="R6" s="248"/>
      <c r="S6" s="243"/>
      <c r="T6" s="243"/>
      <c r="U6" s="243"/>
      <c r="V6" s="243"/>
      <c r="W6" s="248"/>
      <c r="X6" s="248"/>
      <c r="Y6" s="248"/>
      <c r="Z6" s="248"/>
      <c r="AA6" s="248"/>
      <c r="AB6" s="248"/>
      <c r="AC6" s="248"/>
      <c r="AD6" s="248"/>
      <c r="AE6" s="238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24" customHeight="1" x14ac:dyDescent="0.3">
      <c r="A7" s="44" t="s">
        <v>8</v>
      </c>
      <c r="B7" s="56">
        <v>0</v>
      </c>
      <c r="C7" s="61">
        <v>6</v>
      </c>
      <c r="D7" s="61">
        <v>12</v>
      </c>
      <c r="E7" s="57">
        <v>0</v>
      </c>
      <c r="F7" s="57">
        <v>0</v>
      </c>
      <c r="G7" s="61">
        <v>1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61">
        <v>0</v>
      </c>
      <c r="W7" s="119" t="s">
        <v>112</v>
      </c>
      <c r="X7" s="61">
        <v>1</v>
      </c>
      <c r="Y7" s="61">
        <v>1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5">
        <v>1</v>
      </c>
    </row>
    <row r="8" spans="1:45" ht="24" customHeight="1" x14ac:dyDescent="0.3">
      <c r="A8" s="44" t="s">
        <v>42</v>
      </c>
      <c r="B8" s="56">
        <v>0</v>
      </c>
      <c r="C8" s="61">
        <v>6</v>
      </c>
      <c r="D8" s="61">
        <v>12</v>
      </c>
      <c r="E8" s="57">
        <v>0</v>
      </c>
      <c r="F8" s="57">
        <v>0</v>
      </c>
      <c r="G8" s="61">
        <v>1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61">
        <v>0</v>
      </c>
      <c r="W8" s="119" t="s">
        <v>112</v>
      </c>
      <c r="X8" s="61">
        <v>1</v>
      </c>
      <c r="Y8" s="61">
        <v>1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5">
        <v>1</v>
      </c>
    </row>
    <row r="9" spans="1:45" ht="24" customHeight="1" x14ac:dyDescent="0.3">
      <c r="A9" s="115" t="s">
        <v>43</v>
      </c>
      <c r="B9" s="56">
        <v>1</v>
      </c>
      <c r="C9" s="61">
        <v>0</v>
      </c>
      <c r="D9" s="61">
        <v>6</v>
      </c>
      <c r="E9" s="57">
        <v>14</v>
      </c>
      <c r="F9" s="57">
        <v>0</v>
      </c>
      <c r="G9" s="61">
        <v>1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61">
        <v>0</v>
      </c>
      <c r="W9" s="119" t="s">
        <v>112</v>
      </c>
      <c r="X9" s="61">
        <v>1</v>
      </c>
      <c r="Y9" s="61">
        <v>1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5">
        <v>1</v>
      </c>
    </row>
    <row r="10" spans="1:45" s="107" customFormat="1" ht="24" customHeight="1" x14ac:dyDescent="0.3">
      <c r="A10" s="166" t="s">
        <v>111</v>
      </c>
      <c r="B10" s="60">
        <v>2</v>
      </c>
      <c r="C10" s="61">
        <v>1</v>
      </c>
      <c r="D10" s="61">
        <v>5</v>
      </c>
      <c r="E10" s="61">
        <v>11</v>
      </c>
      <c r="F10" s="61">
        <v>0</v>
      </c>
      <c r="G10" s="61">
        <v>1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2</v>
      </c>
      <c r="V10" s="61">
        <v>0</v>
      </c>
      <c r="W10" s="61">
        <v>0</v>
      </c>
      <c r="X10" s="61">
        <v>1</v>
      </c>
      <c r="Y10" s="61">
        <v>1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5">
        <v>1</v>
      </c>
    </row>
    <row r="11" spans="1:45" ht="24" customHeight="1" x14ac:dyDescent="0.3">
      <c r="A11" s="166" t="s">
        <v>115</v>
      </c>
      <c r="B11" s="60">
        <v>2</v>
      </c>
      <c r="C11" s="61">
        <v>1</v>
      </c>
      <c r="D11" s="61">
        <v>5</v>
      </c>
      <c r="E11" s="61">
        <v>12</v>
      </c>
      <c r="F11" s="61">
        <v>0</v>
      </c>
      <c r="G11" s="61">
        <v>1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4</v>
      </c>
      <c r="V11" s="61">
        <v>0</v>
      </c>
      <c r="W11" s="61">
        <v>0</v>
      </c>
      <c r="X11" s="61">
        <v>1</v>
      </c>
      <c r="Y11" s="61">
        <v>1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5">
        <v>1</v>
      </c>
    </row>
    <row r="12" spans="1:45" ht="25.5" customHeight="1" x14ac:dyDescent="0.3">
      <c r="A12" s="167" t="s">
        <v>148</v>
      </c>
      <c r="B12" s="62">
        <v>3</v>
      </c>
      <c r="C12" s="63">
        <v>3</v>
      </c>
      <c r="D12" s="63">
        <v>4</v>
      </c>
      <c r="E12" s="63">
        <v>15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3">
        <v>3</v>
      </c>
      <c r="V12" s="61">
        <v>0</v>
      </c>
      <c r="W12" s="61">
        <v>0</v>
      </c>
      <c r="X12" s="63">
        <v>1</v>
      </c>
      <c r="Y12" s="63">
        <v>2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75">
        <v>1</v>
      </c>
    </row>
    <row r="13" spans="1:45" ht="17.100000000000001" customHeight="1" x14ac:dyDescent="0.3">
      <c r="E13" s="98"/>
      <c r="F13" s="98"/>
      <c r="G13" s="20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45" ht="17.100000000000001" customHeight="1" x14ac:dyDescent="0.3">
      <c r="A14" s="249" t="s">
        <v>86</v>
      </c>
      <c r="B14" s="249"/>
      <c r="C14" s="24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09"/>
      <c r="X14" s="1"/>
      <c r="Y14" s="1"/>
      <c r="Z14" s="1"/>
      <c r="AA14" s="1"/>
      <c r="AB14" s="1"/>
      <c r="AC14" s="1"/>
      <c r="AD14" s="1"/>
      <c r="AE14" s="1"/>
    </row>
    <row r="15" spans="1:45" ht="17.100000000000001" customHeight="1" x14ac:dyDescent="0.3">
      <c r="A15" s="251" t="s">
        <v>101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</row>
    <row r="16" spans="1:45" ht="17.100000000000001" customHeight="1" x14ac:dyDescent="0.3">
      <c r="A16" s="250" t="s">
        <v>99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92"/>
      <c r="N16" s="92"/>
    </row>
    <row r="17" spans="1:12" x14ac:dyDescent="0.3">
      <c r="A17" s="250" t="s">
        <v>114</v>
      </c>
      <c r="B17" s="250"/>
      <c r="C17" s="250"/>
      <c r="D17" s="250"/>
      <c r="E17" s="250"/>
      <c r="F17" s="250"/>
      <c r="G17" s="250"/>
      <c r="H17" s="108"/>
      <c r="I17" s="108"/>
      <c r="J17" s="108"/>
      <c r="K17" s="108"/>
      <c r="L17" s="108"/>
    </row>
  </sheetData>
  <mergeCells count="41">
    <mergeCell ref="P4:Q4"/>
    <mergeCell ref="AC5:AC6"/>
    <mergeCell ref="AD5:AD6"/>
    <mergeCell ref="AE5:AE6"/>
    <mergeCell ref="AA5:AA6"/>
    <mergeCell ref="AB5:AB6"/>
    <mergeCell ref="P5:P6"/>
    <mergeCell ref="Y5:Y6"/>
    <mergeCell ref="Z5:Z6"/>
    <mergeCell ref="U5:U6"/>
    <mergeCell ref="R4:R6"/>
    <mergeCell ref="X5:X6"/>
    <mergeCell ref="S4:U4"/>
    <mergeCell ref="V4:AE4"/>
    <mergeCell ref="W5:W6"/>
    <mergeCell ref="V5:V6"/>
    <mergeCell ref="A14:C14"/>
    <mergeCell ref="Q5:Q6"/>
    <mergeCell ref="S5:S6"/>
    <mergeCell ref="T5:T6"/>
    <mergeCell ref="A17:G17"/>
    <mergeCell ref="A15:O15"/>
    <mergeCell ref="A16:L16"/>
    <mergeCell ref="B5:B6"/>
    <mergeCell ref="C5:C6"/>
    <mergeCell ref="D5:D6"/>
    <mergeCell ref="E5:E6"/>
    <mergeCell ref="J5:J6"/>
    <mergeCell ref="A1:D1"/>
    <mergeCell ref="A4:A6"/>
    <mergeCell ref="B4:E4"/>
    <mergeCell ref="F4:I4"/>
    <mergeCell ref="J4:O4"/>
    <mergeCell ref="K5:K6"/>
    <mergeCell ref="L5:L6"/>
    <mergeCell ref="M5:M6"/>
    <mergeCell ref="N5:N6"/>
    <mergeCell ref="O5:O6"/>
    <mergeCell ref="A3:B3"/>
    <mergeCell ref="F5:H5"/>
    <mergeCell ref="I5:I6"/>
  </mergeCells>
  <phoneticPr fontId="1" type="noConversion"/>
  <pageMargins left="0.31496062992125984" right="0.19685039370078741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opLeftCell="A10" workbookViewId="0">
      <selection activeCell="R4" sqref="R4:R6"/>
    </sheetView>
  </sheetViews>
  <sheetFormatPr defaultRowHeight="13.5" x14ac:dyDescent="0.3"/>
  <cols>
    <col min="1" max="1" width="10" style="147" customWidth="1"/>
    <col min="2" max="2" width="8.875" style="147" customWidth="1"/>
    <col min="3" max="7" width="8.625" style="147" customWidth="1"/>
    <col min="8" max="8" width="10.25" style="147" customWidth="1"/>
    <col min="9" max="11" width="6.5" style="147" customWidth="1"/>
    <col min="12" max="14" width="6.375" style="147" customWidth="1"/>
    <col min="15" max="17" width="7" style="147" customWidth="1"/>
    <col min="18" max="21" width="7.75" style="147" customWidth="1"/>
    <col min="22" max="257" width="9" style="147"/>
    <col min="258" max="265" width="6.5" style="147" customWidth="1"/>
    <col min="266" max="266" width="7.625" style="147" customWidth="1"/>
    <col min="267" max="273" width="6.5" style="147" customWidth="1"/>
    <col min="274" max="513" width="9" style="147"/>
    <col min="514" max="521" width="6.5" style="147" customWidth="1"/>
    <col min="522" max="522" width="7.625" style="147" customWidth="1"/>
    <col min="523" max="529" width="6.5" style="147" customWidth="1"/>
    <col min="530" max="769" width="9" style="147"/>
    <col min="770" max="777" width="6.5" style="147" customWidth="1"/>
    <col min="778" max="778" width="7.625" style="147" customWidth="1"/>
    <col min="779" max="785" width="6.5" style="147" customWidth="1"/>
    <col min="786" max="1025" width="9" style="147"/>
    <col min="1026" max="1033" width="6.5" style="147" customWidth="1"/>
    <col min="1034" max="1034" width="7.625" style="147" customWidth="1"/>
    <col min="1035" max="1041" width="6.5" style="147" customWidth="1"/>
    <col min="1042" max="1281" width="9" style="147"/>
    <col min="1282" max="1289" width="6.5" style="147" customWidth="1"/>
    <col min="1290" max="1290" width="7.625" style="147" customWidth="1"/>
    <col min="1291" max="1297" width="6.5" style="147" customWidth="1"/>
    <col min="1298" max="1537" width="9" style="147"/>
    <col min="1538" max="1545" width="6.5" style="147" customWidth="1"/>
    <col min="1546" max="1546" width="7.625" style="147" customWidth="1"/>
    <col min="1547" max="1553" width="6.5" style="147" customWidth="1"/>
    <col min="1554" max="1793" width="9" style="147"/>
    <col min="1794" max="1801" width="6.5" style="147" customWidth="1"/>
    <col min="1802" max="1802" width="7.625" style="147" customWidth="1"/>
    <col min="1803" max="1809" width="6.5" style="147" customWidth="1"/>
    <col min="1810" max="2049" width="9" style="147"/>
    <col min="2050" max="2057" width="6.5" style="147" customWidth="1"/>
    <col min="2058" max="2058" width="7.625" style="147" customWidth="1"/>
    <col min="2059" max="2065" width="6.5" style="147" customWidth="1"/>
    <col min="2066" max="2305" width="9" style="147"/>
    <col min="2306" max="2313" width="6.5" style="147" customWidth="1"/>
    <col min="2314" max="2314" width="7.625" style="147" customWidth="1"/>
    <col min="2315" max="2321" width="6.5" style="147" customWidth="1"/>
    <col min="2322" max="2561" width="9" style="147"/>
    <col min="2562" max="2569" width="6.5" style="147" customWidth="1"/>
    <col min="2570" max="2570" width="7.625" style="147" customWidth="1"/>
    <col min="2571" max="2577" width="6.5" style="147" customWidth="1"/>
    <col min="2578" max="2817" width="9" style="147"/>
    <col min="2818" max="2825" width="6.5" style="147" customWidth="1"/>
    <col min="2826" max="2826" width="7.625" style="147" customWidth="1"/>
    <col min="2827" max="2833" width="6.5" style="147" customWidth="1"/>
    <col min="2834" max="3073" width="9" style="147"/>
    <col min="3074" max="3081" width="6.5" style="147" customWidth="1"/>
    <col min="3082" max="3082" width="7.625" style="147" customWidth="1"/>
    <col min="3083" max="3089" width="6.5" style="147" customWidth="1"/>
    <col min="3090" max="3329" width="9" style="147"/>
    <col min="3330" max="3337" width="6.5" style="147" customWidth="1"/>
    <col min="3338" max="3338" width="7.625" style="147" customWidth="1"/>
    <col min="3339" max="3345" width="6.5" style="147" customWidth="1"/>
    <col min="3346" max="3585" width="9" style="147"/>
    <col min="3586" max="3593" width="6.5" style="147" customWidth="1"/>
    <col min="3594" max="3594" width="7.625" style="147" customWidth="1"/>
    <col min="3595" max="3601" width="6.5" style="147" customWidth="1"/>
    <col min="3602" max="3841" width="9" style="147"/>
    <col min="3842" max="3849" width="6.5" style="147" customWidth="1"/>
    <col min="3850" max="3850" width="7.625" style="147" customWidth="1"/>
    <col min="3851" max="3857" width="6.5" style="147" customWidth="1"/>
    <col min="3858" max="4097" width="9" style="147"/>
    <col min="4098" max="4105" width="6.5" style="147" customWidth="1"/>
    <col min="4106" max="4106" width="7.625" style="147" customWidth="1"/>
    <col min="4107" max="4113" width="6.5" style="147" customWidth="1"/>
    <col min="4114" max="4353" width="9" style="147"/>
    <col min="4354" max="4361" width="6.5" style="147" customWidth="1"/>
    <col min="4362" max="4362" width="7.625" style="147" customWidth="1"/>
    <col min="4363" max="4369" width="6.5" style="147" customWidth="1"/>
    <col min="4370" max="4609" width="9" style="147"/>
    <col min="4610" max="4617" width="6.5" style="147" customWidth="1"/>
    <col min="4618" max="4618" width="7.625" style="147" customWidth="1"/>
    <col min="4619" max="4625" width="6.5" style="147" customWidth="1"/>
    <col min="4626" max="4865" width="9" style="147"/>
    <col min="4866" max="4873" width="6.5" style="147" customWidth="1"/>
    <col min="4874" max="4874" width="7.625" style="147" customWidth="1"/>
    <col min="4875" max="4881" width="6.5" style="147" customWidth="1"/>
    <col min="4882" max="5121" width="9" style="147"/>
    <col min="5122" max="5129" width="6.5" style="147" customWidth="1"/>
    <col min="5130" max="5130" width="7.625" style="147" customWidth="1"/>
    <col min="5131" max="5137" width="6.5" style="147" customWidth="1"/>
    <col min="5138" max="5377" width="9" style="147"/>
    <col min="5378" max="5385" width="6.5" style="147" customWidth="1"/>
    <col min="5386" max="5386" width="7.625" style="147" customWidth="1"/>
    <col min="5387" max="5393" width="6.5" style="147" customWidth="1"/>
    <col min="5394" max="5633" width="9" style="147"/>
    <col min="5634" max="5641" width="6.5" style="147" customWidth="1"/>
    <col min="5642" max="5642" width="7.625" style="147" customWidth="1"/>
    <col min="5643" max="5649" width="6.5" style="147" customWidth="1"/>
    <col min="5650" max="5889" width="9" style="147"/>
    <col min="5890" max="5897" width="6.5" style="147" customWidth="1"/>
    <col min="5898" max="5898" width="7.625" style="147" customWidth="1"/>
    <col min="5899" max="5905" width="6.5" style="147" customWidth="1"/>
    <col min="5906" max="6145" width="9" style="147"/>
    <col min="6146" max="6153" width="6.5" style="147" customWidth="1"/>
    <col min="6154" max="6154" width="7.625" style="147" customWidth="1"/>
    <col min="6155" max="6161" width="6.5" style="147" customWidth="1"/>
    <col min="6162" max="6401" width="9" style="147"/>
    <col min="6402" max="6409" width="6.5" style="147" customWidth="1"/>
    <col min="6410" max="6410" width="7.625" style="147" customWidth="1"/>
    <col min="6411" max="6417" width="6.5" style="147" customWidth="1"/>
    <col min="6418" max="6657" width="9" style="147"/>
    <col min="6658" max="6665" width="6.5" style="147" customWidth="1"/>
    <col min="6666" max="6666" width="7.625" style="147" customWidth="1"/>
    <col min="6667" max="6673" width="6.5" style="147" customWidth="1"/>
    <col min="6674" max="6913" width="9" style="147"/>
    <col min="6914" max="6921" width="6.5" style="147" customWidth="1"/>
    <col min="6922" max="6922" width="7.625" style="147" customWidth="1"/>
    <col min="6923" max="6929" width="6.5" style="147" customWidth="1"/>
    <col min="6930" max="7169" width="9" style="147"/>
    <col min="7170" max="7177" width="6.5" style="147" customWidth="1"/>
    <col min="7178" max="7178" width="7.625" style="147" customWidth="1"/>
    <col min="7179" max="7185" width="6.5" style="147" customWidth="1"/>
    <col min="7186" max="7425" width="9" style="147"/>
    <col min="7426" max="7433" width="6.5" style="147" customWidth="1"/>
    <col min="7434" max="7434" width="7.625" style="147" customWidth="1"/>
    <col min="7435" max="7441" width="6.5" style="147" customWidth="1"/>
    <col min="7442" max="7681" width="9" style="147"/>
    <col min="7682" max="7689" width="6.5" style="147" customWidth="1"/>
    <col min="7690" max="7690" width="7.625" style="147" customWidth="1"/>
    <col min="7691" max="7697" width="6.5" style="147" customWidth="1"/>
    <col min="7698" max="7937" width="9" style="147"/>
    <col min="7938" max="7945" width="6.5" style="147" customWidth="1"/>
    <col min="7946" max="7946" width="7.625" style="147" customWidth="1"/>
    <col min="7947" max="7953" width="6.5" style="147" customWidth="1"/>
    <col min="7954" max="8193" width="9" style="147"/>
    <col min="8194" max="8201" width="6.5" style="147" customWidth="1"/>
    <col min="8202" max="8202" width="7.625" style="147" customWidth="1"/>
    <col min="8203" max="8209" width="6.5" style="147" customWidth="1"/>
    <col min="8210" max="8449" width="9" style="147"/>
    <col min="8450" max="8457" width="6.5" style="147" customWidth="1"/>
    <col min="8458" max="8458" width="7.625" style="147" customWidth="1"/>
    <col min="8459" max="8465" width="6.5" style="147" customWidth="1"/>
    <col min="8466" max="8705" width="9" style="147"/>
    <col min="8706" max="8713" width="6.5" style="147" customWidth="1"/>
    <col min="8714" max="8714" width="7.625" style="147" customWidth="1"/>
    <col min="8715" max="8721" width="6.5" style="147" customWidth="1"/>
    <col min="8722" max="8961" width="9" style="147"/>
    <col min="8962" max="8969" width="6.5" style="147" customWidth="1"/>
    <col min="8970" max="8970" width="7.625" style="147" customWidth="1"/>
    <col min="8971" max="8977" width="6.5" style="147" customWidth="1"/>
    <col min="8978" max="9217" width="9" style="147"/>
    <col min="9218" max="9225" width="6.5" style="147" customWidth="1"/>
    <col min="9226" max="9226" width="7.625" style="147" customWidth="1"/>
    <col min="9227" max="9233" width="6.5" style="147" customWidth="1"/>
    <col min="9234" max="9473" width="9" style="147"/>
    <col min="9474" max="9481" width="6.5" style="147" customWidth="1"/>
    <col min="9482" max="9482" width="7.625" style="147" customWidth="1"/>
    <col min="9483" max="9489" width="6.5" style="147" customWidth="1"/>
    <col min="9490" max="9729" width="9" style="147"/>
    <col min="9730" max="9737" width="6.5" style="147" customWidth="1"/>
    <col min="9738" max="9738" width="7.625" style="147" customWidth="1"/>
    <col min="9739" max="9745" width="6.5" style="147" customWidth="1"/>
    <col min="9746" max="9985" width="9" style="147"/>
    <col min="9986" max="9993" width="6.5" style="147" customWidth="1"/>
    <col min="9994" max="9994" width="7.625" style="147" customWidth="1"/>
    <col min="9995" max="10001" width="6.5" style="147" customWidth="1"/>
    <col min="10002" max="10241" width="9" style="147"/>
    <col min="10242" max="10249" width="6.5" style="147" customWidth="1"/>
    <col min="10250" max="10250" width="7.625" style="147" customWidth="1"/>
    <col min="10251" max="10257" width="6.5" style="147" customWidth="1"/>
    <col min="10258" max="10497" width="9" style="147"/>
    <col min="10498" max="10505" width="6.5" style="147" customWidth="1"/>
    <col min="10506" max="10506" width="7.625" style="147" customWidth="1"/>
    <col min="10507" max="10513" width="6.5" style="147" customWidth="1"/>
    <col min="10514" max="10753" width="9" style="147"/>
    <col min="10754" max="10761" width="6.5" style="147" customWidth="1"/>
    <col min="10762" max="10762" width="7.625" style="147" customWidth="1"/>
    <col min="10763" max="10769" width="6.5" style="147" customWidth="1"/>
    <col min="10770" max="11009" width="9" style="147"/>
    <col min="11010" max="11017" width="6.5" style="147" customWidth="1"/>
    <col min="11018" max="11018" width="7.625" style="147" customWidth="1"/>
    <col min="11019" max="11025" width="6.5" style="147" customWidth="1"/>
    <col min="11026" max="11265" width="9" style="147"/>
    <col min="11266" max="11273" width="6.5" style="147" customWidth="1"/>
    <col min="11274" max="11274" width="7.625" style="147" customWidth="1"/>
    <col min="11275" max="11281" width="6.5" style="147" customWidth="1"/>
    <col min="11282" max="11521" width="9" style="147"/>
    <col min="11522" max="11529" width="6.5" style="147" customWidth="1"/>
    <col min="11530" max="11530" width="7.625" style="147" customWidth="1"/>
    <col min="11531" max="11537" width="6.5" style="147" customWidth="1"/>
    <col min="11538" max="11777" width="9" style="147"/>
    <col min="11778" max="11785" width="6.5" style="147" customWidth="1"/>
    <col min="11786" max="11786" width="7.625" style="147" customWidth="1"/>
    <col min="11787" max="11793" width="6.5" style="147" customWidth="1"/>
    <col min="11794" max="12033" width="9" style="147"/>
    <col min="12034" max="12041" width="6.5" style="147" customWidth="1"/>
    <col min="12042" max="12042" width="7.625" style="147" customWidth="1"/>
    <col min="12043" max="12049" width="6.5" style="147" customWidth="1"/>
    <col min="12050" max="12289" width="9" style="147"/>
    <col min="12290" max="12297" width="6.5" style="147" customWidth="1"/>
    <col min="12298" max="12298" width="7.625" style="147" customWidth="1"/>
    <col min="12299" max="12305" width="6.5" style="147" customWidth="1"/>
    <col min="12306" max="12545" width="9" style="147"/>
    <col min="12546" max="12553" width="6.5" style="147" customWidth="1"/>
    <col min="12554" max="12554" width="7.625" style="147" customWidth="1"/>
    <col min="12555" max="12561" width="6.5" style="147" customWidth="1"/>
    <col min="12562" max="12801" width="9" style="147"/>
    <col min="12802" max="12809" width="6.5" style="147" customWidth="1"/>
    <col min="12810" max="12810" width="7.625" style="147" customWidth="1"/>
    <col min="12811" max="12817" width="6.5" style="147" customWidth="1"/>
    <col min="12818" max="13057" width="9" style="147"/>
    <col min="13058" max="13065" width="6.5" style="147" customWidth="1"/>
    <col min="13066" max="13066" width="7.625" style="147" customWidth="1"/>
    <col min="13067" max="13073" width="6.5" style="147" customWidth="1"/>
    <col min="13074" max="13313" width="9" style="147"/>
    <col min="13314" max="13321" width="6.5" style="147" customWidth="1"/>
    <col min="13322" max="13322" width="7.625" style="147" customWidth="1"/>
    <col min="13323" max="13329" width="6.5" style="147" customWidth="1"/>
    <col min="13330" max="13569" width="9" style="147"/>
    <col min="13570" max="13577" width="6.5" style="147" customWidth="1"/>
    <col min="13578" max="13578" width="7.625" style="147" customWidth="1"/>
    <col min="13579" max="13585" width="6.5" style="147" customWidth="1"/>
    <col min="13586" max="13825" width="9" style="147"/>
    <col min="13826" max="13833" width="6.5" style="147" customWidth="1"/>
    <col min="13834" max="13834" width="7.625" style="147" customWidth="1"/>
    <col min="13835" max="13841" width="6.5" style="147" customWidth="1"/>
    <col min="13842" max="14081" width="9" style="147"/>
    <col min="14082" max="14089" width="6.5" style="147" customWidth="1"/>
    <col min="14090" max="14090" width="7.625" style="147" customWidth="1"/>
    <col min="14091" max="14097" width="6.5" style="147" customWidth="1"/>
    <col min="14098" max="14337" width="9" style="147"/>
    <col min="14338" max="14345" width="6.5" style="147" customWidth="1"/>
    <col min="14346" max="14346" width="7.625" style="147" customWidth="1"/>
    <col min="14347" max="14353" width="6.5" style="147" customWidth="1"/>
    <col min="14354" max="14593" width="9" style="147"/>
    <col min="14594" max="14601" width="6.5" style="147" customWidth="1"/>
    <col min="14602" max="14602" width="7.625" style="147" customWidth="1"/>
    <col min="14603" max="14609" width="6.5" style="147" customWidth="1"/>
    <col min="14610" max="14849" width="9" style="147"/>
    <col min="14850" max="14857" width="6.5" style="147" customWidth="1"/>
    <col min="14858" max="14858" width="7.625" style="147" customWidth="1"/>
    <col min="14859" max="14865" width="6.5" style="147" customWidth="1"/>
    <col min="14866" max="15105" width="9" style="147"/>
    <col min="15106" max="15113" width="6.5" style="147" customWidth="1"/>
    <col min="15114" max="15114" width="7.625" style="147" customWidth="1"/>
    <col min="15115" max="15121" width="6.5" style="147" customWidth="1"/>
    <col min="15122" max="15361" width="9" style="147"/>
    <col min="15362" max="15369" width="6.5" style="147" customWidth="1"/>
    <col min="15370" max="15370" width="7.625" style="147" customWidth="1"/>
    <col min="15371" max="15377" width="6.5" style="147" customWidth="1"/>
    <col min="15378" max="15617" width="9" style="147"/>
    <col min="15618" max="15625" width="6.5" style="147" customWidth="1"/>
    <col min="15626" max="15626" width="7.625" style="147" customWidth="1"/>
    <col min="15627" max="15633" width="6.5" style="147" customWidth="1"/>
    <col min="15634" max="15873" width="9" style="147"/>
    <col min="15874" max="15881" width="6.5" style="147" customWidth="1"/>
    <col min="15882" max="15882" width="7.625" style="147" customWidth="1"/>
    <col min="15883" max="15889" width="6.5" style="147" customWidth="1"/>
    <col min="15890" max="16129" width="9" style="147"/>
    <col min="16130" max="16137" width="6.5" style="147" customWidth="1"/>
    <col min="16138" max="16138" width="7.625" style="147" customWidth="1"/>
    <col min="16139" max="16145" width="6.5" style="147" customWidth="1"/>
    <col min="16146" max="16384" width="9" style="147"/>
  </cols>
  <sheetData>
    <row r="1" spans="1:35" ht="20.25" customHeight="1" x14ac:dyDescent="0.3">
      <c r="A1" s="220" t="s">
        <v>41</v>
      </c>
      <c r="B1" s="220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84"/>
      <c r="O1" s="84"/>
      <c r="P1" s="84"/>
      <c r="Q1" s="84"/>
    </row>
    <row r="2" spans="1:35" ht="15" customHeigh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36"/>
      <c r="O2" s="36"/>
      <c r="P2" s="36"/>
      <c r="Q2" s="36"/>
    </row>
    <row r="3" spans="1:35" ht="18" customHeight="1" x14ac:dyDescent="0.3">
      <c r="A3" s="206" t="s">
        <v>128</v>
      </c>
      <c r="B3" s="206"/>
      <c r="C3" s="20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35" s="24" customFormat="1" ht="20.100000000000001" customHeight="1" x14ac:dyDescent="0.3">
      <c r="A4" s="226" t="s">
        <v>127</v>
      </c>
      <c r="B4" s="256" t="s">
        <v>126</v>
      </c>
      <c r="C4" s="236"/>
      <c r="D4" s="236"/>
      <c r="E4" s="236"/>
      <c r="F4" s="236"/>
      <c r="G4" s="236"/>
      <c r="H4" s="236"/>
      <c r="I4" s="227" t="s">
        <v>62</v>
      </c>
      <c r="J4" s="233"/>
      <c r="K4" s="228"/>
      <c r="L4" s="227" t="s">
        <v>63</v>
      </c>
      <c r="M4" s="233"/>
      <c r="N4" s="228"/>
      <c r="O4" s="256" t="s">
        <v>125</v>
      </c>
      <c r="P4" s="236"/>
      <c r="Q4" s="236"/>
      <c r="R4" s="258" t="s">
        <v>171</v>
      </c>
      <c r="S4" s="236" t="s">
        <v>124</v>
      </c>
      <c r="T4" s="236"/>
      <c r="U4" s="254" t="s">
        <v>123</v>
      </c>
      <c r="V4" s="37"/>
    </row>
    <row r="5" spans="1:35" s="24" customFormat="1" ht="15.75" customHeight="1" x14ac:dyDescent="0.3">
      <c r="A5" s="226"/>
      <c r="B5" s="255"/>
      <c r="C5" s="236" t="s">
        <v>64</v>
      </c>
      <c r="D5" s="236" t="s">
        <v>65</v>
      </c>
      <c r="E5" s="236" t="s">
        <v>122</v>
      </c>
      <c r="F5" s="236" t="s">
        <v>66</v>
      </c>
      <c r="G5" s="236" t="s">
        <v>121</v>
      </c>
      <c r="H5" s="258" t="s">
        <v>103</v>
      </c>
      <c r="I5" s="76"/>
      <c r="J5" s="256" t="s">
        <v>120</v>
      </c>
      <c r="K5" s="256" t="s">
        <v>119</v>
      </c>
      <c r="L5" s="76" t="s">
        <v>67</v>
      </c>
      <c r="M5" s="256" t="s">
        <v>120</v>
      </c>
      <c r="N5" s="256" t="s">
        <v>119</v>
      </c>
      <c r="O5" s="255"/>
      <c r="P5" s="236" t="s">
        <v>68</v>
      </c>
      <c r="Q5" s="236" t="s">
        <v>69</v>
      </c>
      <c r="R5" s="258"/>
      <c r="S5" s="236" t="s">
        <v>70</v>
      </c>
      <c r="T5" s="236" t="s">
        <v>71</v>
      </c>
      <c r="U5" s="254"/>
      <c r="V5" s="37"/>
    </row>
    <row r="6" spans="1:35" s="24" customFormat="1" ht="21.75" customHeight="1" x14ac:dyDescent="0.3">
      <c r="A6" s="226"/>
      <c r="B6" s="236"/>
      <c r="C6" s="236"/>
      <c r="D6" s="236"/>
      <c r="E6" s="236"/>
      <c r="F6" s="236"/>
      <c r="G6" s="236"/>
      <c r="H6" s="258"/>
      <c r="I6" s="86"/>
      <c r="J6" s="257"/>
      <c r="K6" s="257"/>
      <c r="L6" s="86"/>
      <c r="M6" s="257"/>
      <c r="N6" s="257"/>
      <c r="O6" s="236"/>
      <c r="P6" s="236"/>
      <c r="Q6" s="236"/>
      <c r="R6" s="258"/>
      <c r="S6" s="236"/>
      <c r="T6" s="236"/>
      <c r="U6" s="254"/>
      <c r="V6" s="37"/>
    </row>
    <row r="7" spans="1:35" s="34" customFormat="1" ht="24.95" customHeight="1" x14ac:dyDescent="0.3">
      <c r="A7" s="44" t="s">
        <v>8</v>
      </c>
      <c r="B7" s="45">
        <v>13</v>
      </c>
      <c r="C7" s="46">
        <v>8</v>
      </c>
      <c r="D7" s="46">
        <v>0</v>
      </c>
      <c r="E7" s="46">
        <v>0</v>
      </c>
      <c r="F7" s="46">
        <v>0</v>
      </c>
      <c r="G7" s="46">
        <v>0</v>
      </c>
      <c r="H7" s="46">
        <v>5</v>
      </c>
      <c r="I7" s="46">
        <v>122</v>
      </c>
      <c r="J7" s="46">
        <v>0</v>
      </c>
      <c r="K7" s="46">
        <v>0</v>
      </c>
      <c r="L7" s="46">
        <v>60</v>
      </c>
      <c r="M7" s="46">
        <v>0</v>
      </c>
      <c r="N7" s="46">
        <v>0</v>
      </c>
      <c r="O7" s="46">
        <v>85</v>
      </c>
      <c r="P7" s="46">
        <v>83</v>
      </c>
      <c r="Q7" s="46">
        <v>2</v>
      </c>
      <c r="R7" s="124">
        <v>28</v>
      </c>
      <c r="S7" s="124">
        <v>19</v>
      </c>
      <c r="T7" s="124">
        <v>50</v>
      </c>
      <c r="U7" s="125">
        <v>66</v>
      </c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</row>
    <row r="8" spans="1:35" s="34" customFormat="1" ht="24.95" customHeight="1" x14ac:dyDescent="0.3">
      <c r="A8" s="44" t="s">
        <v>42</v>
      </c>
      <c r="B8" s="45">
        <v>13</v>
      </c>
      <c r="C8" s="46">
        <v>8</v>
      </c>
      <c r="D8" s="46">
        <v>0</v>
      </c>
      <c r="E8" s="46">
        <v>0</v>
      </c>
      <c r="F8" s="46">
        <v>0</v>
      </c>
      <c r="G8" s="46">
        <v>0</v>
      </c>
      <c r="H8" s="46">
        <v>5</v>
      </c>
      <c r="I8" s="46">
        <v>125</v>
      </c>
      <c r="J8" s="46">
        <v>0</v>
      </c>
      <c r="K8" s="46">
        <v>0</v>
      </c>
      <c r="L8" s="46">
        <v>55</v>
      </c>
      <c r="M8" s="46">
        <v>0</v>
      </c>
      <c r="N8" s="46">
        <v>0</v>
      </c>
      <c r="O8" s="46">
        <v>65</v>
      </c>
      <c r="P8" s="46">
        <v>64</v>
      </c>
      <c r="Q8" s="46">
        <v>1</v>
      </c>
      <c r="R8" s="124">
        <v>10</v>
      </c>
      <c r="S8" s="124">
        <v>13</v>
      </c>
      <c r="T8" s="124">
        <v>49</v>
      </c>
      <c r="U8" s="125">
        <v>47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</row>
    <row r="9" spans="1:35" s="34" customFormat="1" ht="25.5" customHeight="1" x14ac:dyDescent="0.3">
      <c r="A9" s="115" t="s">
        <v>43</v>
      </c>
      <c r="B9" s="116">
        <v>12</v>
      </c>
      <c r="C9" s="117">
        <v>7</v>
      </c>
      <c r="D9" s="117">
        <v>0</v>
      </c>
      <c r="E9" s="117">
        <v>0</v>
      </c>
      <c r="F9" s="117">
        <v>0</v>
      </c>
      <c r="G9" s="117">
        <v>0</v>
      </c>
      <c r="H9" s="117">
        <v>5</v>
      </c>
      <c r="I9" s="117">
        <v>112</v>
      </c>
      <c r="J9" s="117">
        <v>71</v>
      </c>
      <c r="K9" s="117">
        <v>41</v>
      </c>
      <c r="L9" s="117">
        <v>62</v>
      </c>
      <c r="M9" s="117">
        <v>62</v>
      </c>
      <c r="N9" s="117">
        <v>0</v>
      </c>
      <c r="O9" s="117">
        <v>59</v>
      </c>
      <c r="P9" s="117">
        <v>59</v>
      </c>
      <c r="Q9" s="117">
        <v>0</v>
      </c>
      <c r="R9" s="126">
        <v>28</v>
      </c>
      <c r="S9" s="126">
        <v>13</v>
      </c>
      <c r="T9" s="126">
        <v>49</v>
      </c>
      <c r="U9" s="127">
        <v>47</v>
      </c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</row>
    <row r="10" spans="1:35" s="34" customFormat="1" ht="25.5" customHeight="1" x14ac:dyDescent="0.3">
      <c r="A10" s="166" t="s">
        <v>111</v>
      </c>
      <c r="B10" s="45">
        <v>12</v>
      </c>
      <c r="C10" s="46">
        <v>7</v>
      </c>
      <c r="D10" s="46">
        <v>0</v>
      </c>
      <c r="E10" s="46">
        <v>0</v>
      </c>
      <c r="F10" s="46">
        <v>0</v>
      </c>
      <c r="G10" s="46">
        <v>0</v>
      </c>
      <c r="H10" s="46">
        <v>5</v>
      </c>
      <c r="I10" s="46">
        <v>119</v>
      </c>
      <c r="J10" s="46">
        <v>77</v>
      </c>
      <c r="K10" s="46">
        <v>42</v>
      </c>
      <c r="L10" s="46">
        <v>62</v>
      </c>
      <c r="M10" s="46">
        <v>61</v>
      </c>
      <c r="N10" s="46">
        <v>1</v>
      </c>
      <c r="O10" s="46">
        <v>59</v>
      </c>
      <c r="P10" s="46">
        <v>59</v>
      </c>
      <c r="Q10" s="46">
        <v>0</v>
      </c>
      <c r="R10" s="124">
        <v>13</v>
      </c>
      <c r="S10" s="124">
        <v>19</v>
      </c>
      <c r="T10" s="124">
        <v>49</v>
      </c>
      <c r="U10" s="125">
        <v>31</v>
      </c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</row>
    <row r="11" spans="1:35" s="34" customFormat="1" ht="25.5" customHeight="1" x14ac:dyDescent="0.3">
      <c r="A11" s="166" t="s">
        <v>115</v>
      </c>
      <c r="B11" s="168">
        <v>11</v>
      </c>
      <c r="C11" s="169">
        <v>6</v>
      </c>
      <c r="D11" s="169"/>
      <c r="E11" s="169"/>
      <c r="F11" s="169"/>
      <c r="G11" s="169"/>
      <c r="H11" s="169">
        <v>5</v>
      </c>
      <c r="I11" s="169">
        <v>129</v>
      </c>
      <c r="J11" s="169">
        <v>87</v>
      </c>
      <c r="K11" s="169">
        <v>42</v>
      </c>
      <c r="L11" s="169">
        <v>61</v>
      </c>
      <c r="M11" s="169">
        <v>60</v>
      </c>
      <c r="N11" s="169">
        <v>1</v>
      </c>
      <c r="O11" s="169">
        <v>54</v>
      </c>
      <c r="P11" s="169">
        <v>53</v>
      </c>
      <c r="Q11" s="169">
        <v>1</v>
      </c>
      <c r="R11" s="170">
        <v>13</v>
      </c>
      <c r="S11" s="170">
        <v>19</v>
      </c>
      <c r="T11" s="170">
        <v>49</v>
      </c>
      <c r="U11" s="171">
        <v>13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</row>
    <row r="12" spans="1:35" ht="24" customHeight="1" x14ac:dyDescent="0.3">
      <c r="A12" s="167" t="s">
        <v>148</v>
      </c>
      <c r="B12" s="193">
        <v>11</v>
      </c>
      <c r="C12" s="194">
        <v>6</v>
      </c>
      <c r="D12" s="192">
        <v>0</v>
      </c>
      <c r="E12" s="192">
        <v>0</v>
      </c>
      <c r="F12" s="192">
        <v>0</v>
      </c>
      <c r="G12" s="192">
        <v>0</v>
      </c>
      <c r="H12" s="194">
        <v>5</v>
      </c>
      <c r="I12" s="194">
        <v>129</v>
      </c>
      <c r="J12" s="194">
        <v>87</v>
      </c>
      <c r="K12" s="194">
        <v>42</v>
      </c>
      <c r="L12" s="194">
        <v>61</v>
      </c>
      <c r="M12" s="194">
        <v>60</v>
      </c>
      <c r="N12" s="194">
        <v>1</v>
      </c>
      <c r="O12" s="194">
        <v>54</v>
      </c>
      <c r="P12" s="194">
        <v>53</v>
      </c>
      <c r="Q12" s="194">
        <v>1</v>
      </c>
      <c r="R12" s="195">
        <v>13</v>
      </c>
      <c r="S12" s="195">
        <v>19</v>
      </c>
      <c r="T12" s="195">
        <v>49</v>
      </c>
      <c r="U12" s="196">
        <v>13</v>
      </c>
    </row>
    <row r="13" spans="1:35" ht="17.100000000000001" customHeight="1" x14ac:dyDescent="0.3">
      <c r="B13" s="35"/>
      <c r="C13" s="35"/>
      <c r="D13" s="35"/>
      <c r="E13" s="35"/>
      <c r="F13" s="35"/>
      <c r="G13" s="35"/>
    </row>
    <row r="14" spans="1:35" ht="17.100000000000001" customHeight="1" x14ac:dyDescent="0.3">
      <c r="A14" s="253" t="s">
        <v>118</v>
      </c>
      <c r="B14" s="253"/>
      <c r="C14" s="253"/>
    </row>
    <row r="15" spans="1:35" ht="17.100000000000001" customHeight="1" x14ac:dyDescent="0.3">
      <c r="A15" s="253" t="s">
        <v>117</v>
      </c>
      <c r="B15" s="253"/>
      <c r="C15" s="253"/>
      <c r="D15" s="253"/>
      <c r="E15" s="253"/>
    </row>
    <row r="16" spans="1:35" x14ac:dyDescent="0.3">
      <c r="A16" s="253" t="s">
        <v>116</v>
      </c>
      <c r="B16" s="253"/>
      <c r="C16" s="253"/>
      <c r="D16" s="253"/>
      <c r="E16" s="253"/>
      <c r="F16" s="253"/>
    </row>
  </sheetData>
  <mergeCells count="29">
    <mergeCell ref="A1:B1"/>
    <mergeCell ref="S5:S6"/>
    <mergeCell ref="A3:C3"/>
    <mergeCell ref="H5:H6"/>
    <mergeCell ref="A15:E15"/>
    <mergeCell ref="A14:C14"/>
    <mergeCell ref="R4:R6"/>
    <mergeCell ref="S4:T4"/>
    <mergeCell ref="A4:A6"/>
    <mergeCell ref="J5:J6"/>
    <mergeCell ref="K5:K6"/>
    <mergeCell ref="M5:M6"/>
    <mergeCell ref="Q5:Q6"/>
    <mergeCell ref="G5:G6"/>
    <mergeCell ref="A16:F16"/>
    <mergeCell ref="U4:U6"/>
    <mergeCell ref="B5:B6"/>
    <mergeCell ref="C5:C6"/>
    <mergeCell ref="D5:D6"/>
    <mergeCell ref="E5:E6"/>
    <mergeCell ref="F5:F6"/>
    <mergeCell ref="N5:N6"/>
    <mergeCell ref="O5:O6"/>
    <mergeCell ref="P5:P6"/>
    <mergeCell ref="B4:H4"/>
    <mergeCell ref="I4:K4"/>
    <mergeCell ref="L4:N4"/>
    <mergeCell ref="O4:Q4"/>
    <mergeCell ref="T5:T6"/>
  </mergeCells>
  <phoneticPr fontId="1" type="noConversion"/>
  <pageMargins left="0.15748031496062992" right="0.19685039370078741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opLeftCell="A3" workbookViewId="0">
      <selection activeCell="R11" sqref="R11"/>
    </sheetView>
  </sheetViews>
  <sheetFormatPr defaultRowHeight="13.5" x14ac:dyDescent="0.3"/>
  <cols>
    <col min="1" max="1" width="11.375" style="147" customWidth="1"/>
    <col min="2" max="2" width="7.625" style="147" customWidth="1"/>
    <col min="3" max="3" width="9" style="147" customWidth="1"/>
    <col min="4" max="4" width="7.625" style="147" customWidth="1"/>
    <col min="5" max="5" width="9.25" style="147" customWidth="1"/>
    <col min="6" max="6" width="7.625" style="147" customWidth="1"/>
    <col min="7" max="8" width="8.5" style="147" customWidth="1"/>
    <col min="9" max="17" width="7.625" style="147" customWidth="1"/>
    <col min="18" max="257" width="9" style="147"/>
    <col min="258" max="273" width="6.5" style="147" customWidth="1"/>
    <col min="274" max="513" width="9" style="147"/>
    <col min="514" max="529" width="6.5" style="147" customWidth="1"/>
    <col min="530" max="769" width="9" style="147"/>
    <col min="770" max="785" width="6.5" style="147" customWidth="1"/>
    <col min="786" max="1025" width="9" style="147"/>
    <col min="1026" max="1041" width="6.5" style="147" customWidth="1"/>
    <col min="1042" max="1281" width="9" style="147"/>
    <col min="1282" max="1297" width="6.5" style="147" customWidth="1"/>
    <col min="1298" max="1537" width="9" style="147"/>
    <col min="1538" max="1553" width="6.5" style="147" customWidth="1"/>
    <col min="1554" max="1793" width="9" style="147"/>
    <col min="1794" max="1809" width="6.5" style="147" customWidth="1"/>
    <col min="1810" max="2049" width="9" style="147"/>
    <col min="2050" max="2065" width="6.5" style="147" customWidth="1"/>
    <col min="2066" max="2305" width="9" style="147"/>
    <col min="2306" max="2321" width="6.5" style="147" customWidth="1"/>
    <col min="2322" max="2561" width="9" style="147"/>
    <col min="2562" max="2577" width="6.5" style="147" customWidth="1"/>
    <col min="2578" max="2817" width="9" style="147"/>
    <col min="2818" max="2833" width="6.5" style="147" customWidth="1"/>
    <col min="2834" max="3073" width="9" style="147"/>
    <col min="3074" max="3089" width="6.5" style="147" customWidth="1"/>
    <col min="3090" max="3329" width="9" style="147"/>
    <col min="3330" max="3345" width="6.5" style="147" customWidth="1"/>
    <col min="3346" max="3585" width="9" style="147"/>
    <col min="3586" max="3601" width="6.5" style="147" customWidth="1"/>
    <col min="3602" max="3841" width="9" style="147"/>
    <col min="3842" max="3857" width="6.5" style="147" customWidth="1"/>
    <col min="3858" max="4097" width="9" style="147"/>
    <col min="4098" max="4113" width="6.5" style="147" customWidth="1"/>
    <col min="4114" max="4353" width="9" style="147"/>
    <col min="4354" max="4369" width="6.5" style="147" customWidth="1"/>
    <col min="4370" max="4609" width="9" style="147"/>
    <col min="4610" max="4625" width="6.5" style="147" customWidth="1"/>
    <col min="4626" max="4865" width="9" style="147"/>
    <col min="4866" max="4881" width="6.5" style="147" customWidth="1"/>
    <col min="4882" max="5121" width="9" style="147"/>
    <col min="5122" max="5137" width="6.5" style="147" customWidth="1"/>
    <col min="5138" max="5377" width="9" style="147"/>
    <col min="5378" max="5393" width="6.5" style="147" customWidth="1"/>
    <col min="5394" max="5633" width="9" style="147"/>
    <col min="5634" max="5649" width="6.5" style="147" customWidth="1"/>
    <col min="5650" max="5889" width="9" style="147"/>
    <col min="5890" max="5905" width="6.5" style="147" customWidth="1"/>
    <col min="5906" max="6145" width="9" style="147"/>
    <col min="6146" max="6161" width="6.5" style="147" customWidth="1"/>
    <col min="6162" max="6401" width="9" style="147"/>
    <col min="6402" max="6417" width="6.5" style="147" customWidth="1"/>
    <col min="6418" max="6657" width="9" style="147"/>
    <col min="6658" max="6673" width="6.5" style="147" customWidth="1"/>
    <col min="6674" max="6913" width="9" style="147"/>
    <col min="6914" max="6929" width="6.5" style="147" customWidth="1"/>
    <col min="6930" max="7169" width="9" style="147"/>
    <col min="7170" max="7185" width="6.5" style="147" customWidth="1"/>
    <col min="7186" max="7425" width="9" style="147"/>
    <col min="7426" max="7441" width="6.5" style="147" customWidth="1"/>
    <col min="7442" max="7681" width="9" style="147"/>
    <col min="7682" max="7697" width="6.5" style="147" customWidth="1"/>
    <col min="7698" max="7937" width="9" style="147"/>
    <col min="7938" max="7953" width="6.5" style="147" customWidth="1"/>
    <col min="7954" max="8193" width="9" style="147"/>
    <col min="8194" max="8209" width="6.5" style="147" customWidth="1"/>
    <col min="8210" max="8449" width="9" style="147"/>
    <col min="8450" max="8465" width="6.5" style="147" customWidth="1"/>
    <col min="8466" max="8705" width="9" style="147"/>
    <col min="8706" max="8721" width="6.5" style="147" customWidth="1"/>
    <col min="8722" max="8961" width="9" style="147"/>
    <col min="8962" max="8977" width="6.5" style="147" customWidth="1"/>
    <col min="8978" max="9217" width="9" style="147"/>
    <col min="9218" max="9233" width="6.5" style="147" customWidth="1"/>
    <col min="9234" max="9473" width="9" style="147"/>
    <col min="9474" max="9489" width="6.5" style="147" customWidth="1"/>
    <col min="9490" max="9729" width="9" style="147"/>
    <col min="9730" max="9745" width="6.5" style="147" customWidth="1"/>
    <col min="9746" max="9985" width="9" style="147"/>
    <col min="9986" max="10001" width="6.5" style="147" customWidth="1"/>
    <col min="10002" max="10241" width="9" style="147"/>
    <col min="10242" max="10257" width="6.5" style="147" customWidth="1"/>
    <col min="10258" max="10497" width="9" style="147"/>
    <col min="10498" max="10513" width="6.5" style="147" customWidth="1"/>
    <col min="10514" max="10753" width="9" style="147"/>
    <col min="10754" max="10769" width="6.5" style="147" customWidth="1"/>
    <col min="10770" max="11009" width="9" style="147"/>
    <col min="11010" max="11025" width="6.5" style="147" customWidth="1"/>
    <col min="11026" max="11265" width="9" style="147"/>
    <col min="11266" max="11281" width="6.5" style="147" customWidth="1"/>
    <col min="11282" max="11521" width="9" style="147"/>
    <col min="11522" max="11537" width="6.5" style="147" customWidth="1"/>
    <col min="11538" max="11777" width="9" style="147"/>
    <col min="11778" max="11793" width="6.5" style="147" customWidth="1"/>
    <col min="11794" max="12033" width="9" style="147"/>
    <col min="12034" max="12049" width="6.5" style="147" customWidth="1"/>
    <col min="12050" max="12289" width="9" style="147"/>
    <col min="12290" max="12305" width="6.5" style="147" customWidth="1"/>
    <col min="12306" max="12545" width="9" style="147"/>
    <col min="12546" max="12561" width="6.5" style="147" customWidth="1"/>
    <col min="12562" max="12801" width="9" style="147"/>
    <col min="12802" max="12817" width="6.5" style="147" customWidth="1"/>
    <col min="12818" max="13057" width="9" style="147"/>
    <col min="13058" max="13073" width="6.5" style="147" customWidth="1"/>
    <col min="13074" max="13313" width="9" style="147"/>
    <col min="13314" max="13329" width="6.5" style="147" customWidth="1"/>
    <col min="13330" max="13569" width="9" style="147"/>
    <col min="13570" max="13585" width="6.5" style="147" customWidth="1"/>
    <col min="13586" max="13825" width="9" style="147"/>
    <col min="13826" max="13841" width="6.5" style="147" customWidth="1"/>
    <col min="13842" max="14081" width="9" style="147"/>
    <col min="14082" max="14097" width="6.5" style="147" customWidth="1"/>
    <col min="14098" max="14337" width="9" style="147"/>
    <col min="14338" max="14353" width="6.5" style="147" customWidth="1"/>
    <col min="14354" max="14593" width="9" style="147"/>
    <col min="14594" max="14609" width="6.5" style="147" customWidth="1"/>
    <col min="14610" max="14849" width="9" style="147"/>
    <col min="14850" max="14865" width="6.5" style="147" customWidth="1"/>
    <col min="14866" max="15105" width="9" style="147"/>
    <col min="15106" max="15121" width="6.5" style="147" customWidth="1"/>
    <col min="15122" max="15361" width="9" style="147"/>
    <col min="15362" max="15377" width="6.5" style="147" customWidth="1"/>
    <col min="15378" max="15617" width="9" style="147"/>
    <col min="15618" max="15633" width="6.5" style="147" customWidth="1"/>
    <col min="15634" max="15873" width="9" style="147"/>
    <col min="15874" max="15889" width="6.5" style="147" customWidth="1"/>
    <col min="15890" max="16129" width="9" style="147"/>
    <col min="16130" max="16145" width="6.5" style="147" customWidth="1"/>
    <col min="16146" max="16384" width="9" style="147"/>
  </cols>
  <sheetData>
    <row r="1" spans="1:17" ht="20.25" customHeight="1" x14ac:dyDescent="0.3">
      <c r="A1" s="220" t="s">
        <v>142</v>
      </c>
      <c r="B1" s="220"/>
      <c r="C1" s="220"/>
      <c r="D1" s="143"/>
      <c r="E1" s="143"/>
      <c r="F1" s="143"/>
      <c r="G1" s="143"/>
      <c r="H1" s="143"/>
      <c r="I1" s="143"/>
      <c r="J1" s="146"/>
      <c r="K1" s="146"/>
      <c r="L1" s="146"/>
      <c r="M1" s="146"/>
      <c r="N1" s="146"/>
      <c r="O1" s="146"/>
      <c r="P1" s="146"/>
      <c r="Q1" s="146"/>
    </row>
    <row r="2" spans="1:17" ht="15" customHeigh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6"/>
      <c r="K2" s="146"/>
      <c r="L2" s="146"/>
      <c r="M2" s="146"/>
      <c r="N2" s="146"/>
      <c r="O2" s="146"/>
      <c r="P2" s="146"/>
      <c r="Q2" s="146"/>
    </row>
    <row r="3" spans="1:17" ht="20.25" customHeight="1" x14ac:dyDescent="0.3">
      <c r="A3" s="259" t="s">
        <v>141</v>
      </c>
      <c r="B3" s="259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24" customFormat="1" ht="20.100000000000001" customHeight="1" x14ac:dyDescent="0.3">
      <c r="A4" s="226" t="s">
        <v>140</v>
      </c>
      <c r="B4" s="236" t="s">
        <v>139</v>
      </c>
      <c r="C4" s="236"/>
      <c r="D4" s="236"/>
      <c r="E4" s="236"/>
      <c r="F4" s="236"/>
      <c r="G4" s="236"/>
      <c r="H4" s="236"/>
      <c r="I4" s="236"/>
      <c r="J4" s="236" t="s">
        <v>138</v>
      </c>
      <c r="K4" s="236"/>
      <c r="L4" s="236"/>
      <c r="M4" s="236"/>
      <c r="N4" s="236"/>
      <c r="O4" s="236"/>
      <c r="P4" s="236"/>
      <c r="Q4" s="231"/>
    </row>
    <row r="5" spans="1:17" s="24" customFormat="1" ht="20.100000000000001" customHeight="1" x14ac:dyDescent="0.3">
      <c r="A5" s="226"/>
      <c r="B5" s="236" t="s">
        <v>137</v>
      </c>
      <c r="C5" s="236"/>
      <c r="D5" s="236" t="s">
        <v>136</v>
      </c>
      <c r="E5" s="236"/>
      <c r="F5" s="236" t="s">
        <v>135</v>
      </c>
      <c r="G5" s="236"/>
      <c r="H5" s="236" t="s">
        <v>134</v>
      </c>
      <c r="I5" s="236" t="s">
        <v>72</v>
      </c>
      <c r="J5" s="236" t="s">
        <v>137</v>
      </c>
      <c r="K5" s="236"/>
      <c r="L5" s="236" t="s">
        <v>136</v>
      </c>
      <c r="M5" s="236"/>
      <c r="N5" s="236" t="s">
        <v>135</v>
      </c>
      <c r="O5" s="236"/>
      <c r="P5" s="236" t="s">
        <v>134</v>
      </c>
      <c r="Q5" s="231" t="s">
        <v>72</v>
      </c>
    </row>
    <row r="6" spans="1:17" s="24" customFormat="1" ht="20.100000000000001" customHeight="1" x14ac:dyDescent="0.3">
      <c r="A6" s="226"/>
      <c r="B6" s="145" t="s">
        <v>133</v>
      </c>
      <c r="C6" s="145" t="s">
        <v>132</v>
      </c>
      <c r="D6" s="145" t="s">
        <v>133</v>
      </c>
      <c r="E6" s="145" t="s">
        <v>132</v>
      </c>
      <c r="F6" s="145" t="s">
        <v>133</v>
      </c>
      <c r="G6" s="145" t="s">
        <v>132</v>
      </c>
      <c r="H6" s="145" t="s">
        <v>133</v>
      </c>
      <c r="I6" s="145" t="s">
        <v>132</v>
      </c>
      <c r="J6" s="145" t="s">
        <v>133</v>
      </c>
      <c r="K6" s="145" t="s">
        <v>132</v>
      </c>
      <c r="L6" s="145" t="s">
        <v>133</v>
      </c>
      <c r="M6" s="145" t="s">
        <v>132</v>
      </c>
      <c r="N6" s="145" t="s">
        <v>131</v>
      </c>
      <c r="O6" s="145" t="s">
        <v>130</v>
      </c>
      <c r="P6" s="145" t="s">
        <v>131</v>
      </c>
      <c r="Q6" s="144" t="s">
        <v>130</v>
      </c>
    </row>
    <row r="7" spans="1:17" ht="24.95" customHeight="1" x14ac:dyDescent="0.3">
      <c r="A7" s="77" t="s">
        <v>8</v>
      </c>
      <c r="B7" s="131">
        <v>5647.4130000000005</v>
      </c>
      <c r="C7" s="132">
        <v>16845.584999999999</v>
      </c>
      <c r="D7" s="132">
        <v>4049.4459999999999</v>
      </c>
      <c r="E7" s="132">
        <v>14998.396999999999</v>
      </c>
      <c r="F7" s="132">
        <v>569.24099999999999</v>
      </c>
      <c r="G7" s="132">
        <v>1192.835</v>
      </c>
      <c r="H7" s="61">
        <v>1028.7260000000001</v>
      </c>
      <c r="I7" s="61">
        <v>654.35299999999995</v>
      </c>
      <c r="J7" s="133">
        <v>42.905999999999999</v>
      </c>
      <c r="K7" s="133">
        <v>26.742999999999999</v>
      </c>
      <c r="L7" s="133">
        <v>13.047000000000001</v>
      </c>
      <c r="M7" s="134">
        <v>18.306000000000001</v>
      </c>
      <c r="N7" s="134">
        <v>9.5839999999999996</v>
      </c>
      <c r="O7" s="134">
        <v>6.42</v>
      </c>
      <c r="P7" s="134">
        <v>20.274999999999999</v>
      </c>
      <c r="Q7" s="135">
        <v>2.0169999999999999</v>
      </c>
    </row>
    <row r="8" spans="1:17" ht="24.95" customHeight="1" x14ac:dyDescent="0.3">
      <c r="A8" s="77" t="s">
        <v>42</v>
      </c>
      <c r="B8" s="131">
        <v>5134</v>
      </c>
      <c r="C8" s="132">
        <v>16935</v>
      </c>
      <c r="D8" s="132">
        <v>3585</v>
      </c>
      <c r="E8" s="132">
        <v>15112</v>
      </c>
      <c r="F8" s="132">
        <v>508</v>
      </c>
      <c r="G8" s="132">
        <v>1198</v>
      </c>
      <c r="H8" s="61">
        <v>1041</v>
      </c>
      <c r="I8" s="61">
        <v>625</v>
      </c>
      <c r="J8" s="133">
        <v>40</v>
      </c>
      <c r="K8" s="133">
        <v>33</v>
      </c>
      <c r="L8" s="133">
        <v>9</v>
      </c>
      <c r="M8" s="133">
        <v>22</v>
      </c>
      <c r="N8" s="133">
        <v>10</v>
      </c>
      <c r="O8" s="133">
        <v>9</v>
      </c>
      <c r="P8" s="133">
        <v>21</v>
      </c>
      <c r="Q8" s="136">
        <v>2</v>
      </c>
    </row>
    <row r="9" spans="1:17" ht="24.95" customHeight="1" x14ac:dyDescent="0.3">
      <c r="A9" s="118" t="s">
        <v>43</v>
      </c>
      <c r="B9" s="131">
        <v>3903</v>
      </c>
      <c r="C9" s="132">
        <v>13483</v>
      </c>
      <c r="D9" s="132">
        <v>2871</v>
      </c>
      <c r="E9" s="132">
        <v>11756</v>
      </c>
      <c r="F9" s="132">
        <v>514</v>
      </c>
      <c r="G9" s="132">
        <v>1154</v>
      </c>
      <c r="H9" s="61">
        <v>518</v>
      </c>
      <c r="I9" s="61">
        <v>573</v>
      </c>
      <c r="J9" s="133">
        <v>31</v>
      </c>
      <c r="K9" s="133">
        <v>35</v>
      </c>
      <c r="L9" s="133">
        <v>3</v>
      </c>
      <c r="M9" s="133">
        <v>23</v>
      </c>
      <c r="N9" s="133">
        <v>10</v>
      </c>
      <c r="O9" s="133">
        <v>10</v>
      </c>
      <c r="P9" s="133">
        <v>18</v>
      </c>
      <c r="Q9" s="136">
        <v>2</v>
      </c>
    </row>
    <row r="10" spans="1:17" ht="24.95" customHeight="1" x14ac:dyDescent="0.3">
      <c r="A10" s="77" t="s">
        <v>111</v>
      </c>
      <c r="B10" s="131">
        <v>4308</v>
      </c>
      <c r="C10" s="132">
        <v>13670</v>
      </c>
      <c r="D10" s="132">
        <v>3175</v>
      </c>
      <c r="E10" s="132">
        <v>11871</v>
      </c>
      <c r="F10" s="132">
        <v>602</v>
      </c>
      <c r="G10" s="132">
        <v>1202</v>
      </c>
      <c r="H10" s="61">
        <v>532</v>
      </c>
      <c r="I10" s="61">
        <v>596</v>
      </c>
      <c r="J10" s="133">
        <v>126</v>
      </c>
      <c r="K10" s="133">
        <v>34</v>
      </c>
      <c r="L10" s="133">
        <v>83</v>
      </c>
      <c r="M10" s="133">
        <v>19</v>
      </c>
      <c r="N10" s="133">
        <v>26</v>
      </c>
      <c r="O10" s="133">
        <v>12</v>
      </c>
      <c r="P10" s="133">
        <v>17</v>
      </c>
      <c r="Q10" s="136">
        <v>3</v>
      </c>
    </row>
    <row r="11" spans="1:17" ht="24.95" customHeight="1" x14ac:dyDescent="0.3">
      <c r="A11" s="77" t="s">
        <v>115</v>
      </c>
      <c r="B11" s="173">
        <v>4720</v>
      </c>
      <c r="C11" s="174">
        <v>13052</v>
      </c>
      <c r="D11" s="174">
        <v>3199</v>
      </c>
      <c r="E11" s="174">
        <v>11200</v>
      </c>
      <c r="F11" s="174">
        <v>590</v>
      </c>
      <c r="G11" s="174">
        <v>1145</v>
      </c>
      <c r="H11" s="175">
        <v>931</v>
      </c>
      <c r="I11" s="175">
        <v>707</v>
      </c>
      <c r="J11" s="176">
        <v>22</v>
      </c>
      <c r="K11" s="176">
        <v>43</v>
      </c>
      <c r="L11" s="176">
        <v>2</v>
      </c>
      <c r="M11" s="176">
        <v>24</v>
      </c>
      <c r="N11" s="176">
        <v>6</v>
      </c>
      <c r="O11" s="176">
        <v>17</v>
      </c>
      <c r="P11" s="176">
        <v>14</v>
      </c>
      <c r="Q11" s="177">
        <v>2</v>
      </c>
    </row>
    <row r="12" spans="1:17" ht="21.75" customHeight="1" x14ac:dyDescent="0.3">
      <c r="A12" s="172" t="s">
        <v>148</v>
      </c>
      <c r="B12" s="197">
        <v>4587</v>
      </c>
      <c r="C12" s="198">
        <v>12421</v>
      </c>
      <c r="D12" s="198">
        <v>2968</v>
      </c>
      <c r="E12" s="198">
        <v>10517</v>
      </c>
      <c r="F12" s="198">
        <v>563</v>
      </c>
      <c r="G12" s="198">
        <v>1149</v>
      </c>
      <c r="H12" s="199">
        <v>1056</v>
      </c>
      <c r="I12" s="199">
        <v>755</v>
      </c>
      <c r="J12" s="200">
        <v>22</v>
      </c>
      <c r="K12" s="200">
        <v>39</v>
      </c>
      <c r="L12" s="200">
        <v>1</v>
      </c>
      <c r="M12" s="200">
        <v>22</v>
      </c>
      <c r="N12" s="200">
        <v>7</v>
      </c>
      <c r="O12" s="200">
        <v>14</v>
      </c>
      <c r="P12" s="200">
        <v>14</v>
      </c>
      <c r="Q12" s="201">
        <v>3</v>
      </c>
    </row>
    <row r="13" spans="1:17" ht="20.25" customHeight="1" x14ac:dyDescent="0.3">
      <c r="K13" s="99"/>
      <c r="L13" s="99"/>
      <c r="M13" s="99"/>
      <c r="N13" s="99"/>
      <c r="O13" s="99"/>
      <c r="P13" s="99"/>
      <c r="Q13" s="99"/>
    </row>
    <row r="14" spans="1:17" ht="15.75" customHeight="1" x14ac:dyDescent="0.3">
      <c r="A14" s="205" t="s">
        <v>129</v>
      </c>
      <c r="B14" s="205"/>
      <c r="C14" s="141"/>
      <c r="D14" s="141"/>
      <c r="E14" s="141"/>
      <c r="F14" s="141"/>
      <c r="G14" s="141"/>
      <c r="H14" s="141"/>
      <c r="I14" s="141"/>
      <c r="J14" s="146"/>
      <c r="K14" s="146"/>
      <c r="L14" s="146"/>
      <c r="M14" s="146"/>
      <c r="N14" s="146"/>
      <c r="O14" s="146"/>
      <c r="P14" s="146"/>
      <c r="Q14" s="146"/>
    </row>
  </sheetData>
  <mergeCells count="14">
    <mergeCell ref="A1:C1"/>
    <mergeCell ref="A3:B3"/>
    <mergeCell ref="L5:M5"/>
    <mergeCell ref="N5:O5"/>
    <mergeCell ref="A14:B14"/>
    <mergeCell ref="P5:Q5"/>
    <mergeCell ref="A4:A6"/>
    <mergeCell ref="B4:I4"/>
    <mergeCell ref="J4:Q4"/>
    <mergeCell ref="B5:C5"/>
    <mergeCell ref="D5:E5"/>
    <mergeCell ref="F5:G5"/>
    <mergeCell ref="H5:I5"/>
    <mergeCell ref="J5:K5"/>
  </mergeCells>
  <phoneticPr fontId="1" type="noConversion"/>
  <pageMargins left="0.70866141732283472" right="0.19685039370078741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E25" sqref="E25"/>
    </sheetView>
  </sheetViews>
  <sheetFormatPr defaultRowHeight="13.5" x14ac:dyDescent="0.3"/>
  <cols>
    <col min="1" max="1" width="10.875" style="147" customWidth="1"/>
    <col min="2" max="9" width="12.375" style="147" customWidth="1"/>
    <col min="10" max="256" width="9" style="147"/>
    <col min="257" max="257" width="10.875" style="147" customWidth="1"/>
    <col min="258" max="265" width="8.75" style="147" customWidth="1"/>
    <col min="266" max="512" width="9" style="147"/>
    <col min="513" max="513" width="10.875" style="147" customWidth="1"/>
    <col min="514" max="521" width="8.75" style="147" customWidth="1"/>
    <col min="522" max="768" width="9" style="147"/>
    <col min="769" max="769" width="10.875" style="147" customWidth="1"/>
    <col min="770" max="777" width="8.75" style="147" customWidth="1"/>
    <col min="778" max="1024" width="9" style="147"/>
    <col min="1025" max="1025" width="10.875" style="147" customWidth="1"/>
    <col min="1026" max="1033" width="8.75" style="147" customWidth="1"/>
    <col min="1034" max="1280" width="9" style="147"/>
    <col min="1281" max="1281" width="10.875" style="147" customWidth="1"/>
    <col min="1282" max="1289" width="8.75" style="147" customWidth="1"/>
    <col min="1290" max="1536" width="9" style="147"/>
    <col min="1537" max="1537" width="10.875" style="147" customWidth="1"/>
    <col min="1538" max="1545" width="8.75" style="147" customWidth="1"/>
    <col min="1546" max="1792" width="9" style="147"/>
    <col min="1793" max="1793" width="10.875" style="147" customWidth="1"/>
    <col min="1794" max="1801" width="8.75" style="147" customWidth="1"/>
    <col min="1802" max="2048" width="9" style="147"/>
    <col min="2049" max="2049" width="10.875" style="147" customWidth="1"/>
    <col min="2050" max="2057" width="8.75" style="147" customWidth="1"/>
    <col min="2058" max="2304" width="9" style="147"/>
    <col min="2305" max="2305" width="10.875" style="147" customWidth="1"/>
    <col min="2306" max="2313" width="8.75" style="147" customWidth="1"/>
    <col min="2314" max="2560" width="9" style="147"/>
    <col min="2561" max="2561" width="10.875" style="147" customWidth="1"/>
    <col min="2562" max="2569" width="8.75" style="147" customWidth="1"/>
    <col min="2570" max="2816" width="9" style="147"/>
    <col min="2817" max="2817" width="10.875" style="147" customWidth="1"/>
    <col min="2818" max="2825" width="8.75" style="147" customWidth="1"/>
    <col min="2826" max="3072" width="9" style="147"/>
    <col min="3073" max="3073" width="10.875" style="147" customWidth="1"/>
    <col min="3074" max="3081" width="8.75" style="147" customWidth="1"/>
    <col min="3082" max="3328" width="9" style="147"/>
    <col min="3329" max="3329" width="10.875" style="147" customWidth="1"/>
    <col min="3330" max="3337" width="8.75" style="147" customWidth="1"/>
    <col min="3338" max="3584" width="9" style="147"/>
    <col min="3585" max="3585" width="10.875" style="147" customWidth="1"/>
    <col min="3586" max="3593" width="8.75" style="147" customWidth="1"/>
    <col min="3594" max="3840" width="9" style="147"/>
    <col min="3841" max="3841" width="10.875" style="147" customWidth="1"/>
    <col min="3842" max="3849" width="8.75" style="147" customWidth="1"/>
    <col min="3850" max="4096" width="9" style="147"/>
    <col min="4097" max="4097" width="10.875" style="147" customWidth="1"/>
    <col min="4098" max="4105" width="8.75" style="147" customWidth="1"/>
    <col min="4106" max="4352" width="9" style="147"/>
    <col min="4353" max="4353" width="10.875" style="147" customWidth="1"/>
    <col min="4354" max="4361" width="8.75" style="147" customWidth="1"/>
    <col min="4362" max="4608" width="9" style="147"/>
    <col min="4609" max="4609" width="10.875" style="147" customWidth="1"/>
    <col min="4610" max="4617" width="8.75" style="147" customWidth="1"/>
    <col min="4618" max="4864" width="9" style="147"/>
    <col min="4865" max="4865" width="10.875" style="147" customWidth="1"/>
    <col min="4866" max="4873" width="8.75" style="147" customWidth="1"/>
    <col min="4874" max="5120" width="9" style="147"/>
    <col min="5121" max="5121" width="10.875" style="147" customWidth="1"/>
    <col min="5122" max="5129" width="8.75" style="147" customWidth="1"/>
    <col min="5130" max="5376" width="9" style="147"/>
    <col min="5377" max="5377" width="10.875" style="147" customWidth="1"/>
    <col min="5378" max="5385" width="8.75" style="147" customWidth="1"/>
    <col min="5386" max="5632" width="9" style="147"/>
    <col min="5633" max="5633" width="10.875" style="147" customWidth="1"/>
    <col min="5634" max="5641" width="8.75" style="147" customWidth="1"/>
    <col min="5642" max="5888" width="9" style="147"/>
    <col min="5889" max="5889" width="10.875" style="147" customWidth="1"/>
    <col min="5890" max="5897" width="8.75" style="147" customWidth="1"/>
    <col min="5898" max="6144" width="9" style="147"/>
    <col min="6145" max="6145" width="10.875" style="147" customWidth="1"/>
    <col min="6146" max="6153" width="8.75" style="147" customWidth="1"/>
    <col min="6154" max="6400" width="9" style="147"/>
    <col min="6401" max="6401" width="10.875" style="147" customWidth="1"/>
    <col min="6402" max="6409" width="8.75" style="147" customWidth="1"/>
    <col min="6410" max="6656" width="9" style="147"/>
    <col min="6657" max="6657" width="10.875" style="147" customWidth="1"/>
    <col min="6658" max="6665" width="8.75" style="147" customWidth="1"/>
    <col min="6666" max="6912" width="9" style="147"/>
    <col min="6913" max="6913" width="10.875" style="147" customWidth="1"/>
    <col min="6914" max="6921" width="8.75" style="147" customWidth="1"/>
    <col min="6922" max="7168" width="9" style="147"/>
    <col min="7169" max="7169" width="10.875" style="147" customWidth="1"/>
    <col min="7170" max="7177" width="8.75" style="147" customWidth="1"/>
    <col min="7178" max="7424" width="9" style="147"/>
    <col min="7425" max="7425" width="10.875" style="147" customWidth="1"/>
    <col min="7426" max="7433" width="8.75" style="147" customWidth="1"/>
    <col min="7434" max="7680" width="9" style="147"/>
    <col min="7681" max="7681" width="10.875" style="147" customWidth="1"/>
    <col min="7682" max="7689" width="8.75" style="147" customWidth="1"/>
    <col min="7690" max="7936" width="9" style="147"/>
    <col min="7937" max="7937" width="10.875" style="147" customWidth="1"/>
    <col min="7938" max="7945" width="8.75" style="147" customWidth="1"/>
    <col min="7946" max="8192" width="9" style="147"/>
    <col min="8193" max="8193" width="10.875" style="147" customWidth="1"/>
    <col min="8194" max="8201" width="8.75" style="147" customWidth="1"/>
    <col min="8202" max="8448" width="9" style="147"/>
    <col min="8449" max="8449" width="10.875" style="147" customWidth="1"/>
    <col min="8450" max="8457" width="8.75" style="147" customWidth="1"/>
    <col min="8458" max="8704" width="9" style="147"/>
    <col min="8705" max="8705" width="10.875" style="147" customWidth="1"/>
    <col min="8706" max="8713" width="8.75" style="147" customWidth="1"/>
    <col min="8714" max="8960" width="9" style="147"/>
    <col min="8961" max="8961" width="10.875" style="147" customWidth="1"/>
    <col min="8962" max="8969" width="8.75" style="147" customWidth="1"/>
    <col min="8970" max="9216" width="9" style="147"/>
    <col min="9217" max="9217" width="10.875" style="147" customWidth="1"/>
    <col min="9218" max="9225" width="8.75" style="147" customWidth="1"/>
    <col min="9226" max="9472" width="9" style="147"/>
    <col min="9473" max="9473" width="10.875" style="147" customWidth="1"/>
    <col min="9474" max="9481" width="8.75" style="147" customWidth="1"/>
    <col min="9482" max="9728" width="9" style="147"/>
    <col min="9729" max="9729" width="10.875" style="147" customWidth="1"/>
    <col min="9730" max="9737" width="8.75" style="147" customWidth="1"/>
    <col min="9738" max="9984" width="9" style="147"/>
    <col min="9985" max="9985" width="10.875" style="147" customWidth="1"/>
    <col min="9986" max="9993" width="8.75" style="147" customWidth="1"/>
    <col min="9994" max="10240" width="9" style="147"/>
    <col min="10241" max="10241" width="10.875" style="147" customWidth="1"/>
    <col min="10242" max="10249" width="8.75" style="147" customWidth="1"/>
    <col min="10250" max="10496" width="9" style="147"/>
    <col min="10497" max="10497" width="10.875" style="147" customWidth="1"/>
    <col min="10498" max="10505" width="8.75" style="147" customWidth="1"/>
    <col min="10506" max="10752" width="9" style="147"/>
    <col min="10753" max="10753" width="10.875" style="147" customWidth="1"/>
    <col min="10754" max="10761" width="8.75" style="147" customWidth="1"/>
    <col min="10762" max="11008" width="9" style="147"/>
    <col min="11009" max="11009" width="10.875" style="147" customWidth="1"/>
    <col min="11010" max="11017" width="8.75" style="147" customWidth="1"/>
    <col min="11018" max="11264" width="9" style="147"/>
    <col min="11265" max="11265" width="10.875" style="147" customWidth="1"/>
    <col min="11266" max="11273" width="8.75" style="147" customWidth="1"/>
    <col min="11274" max="11520" width="9" style="147"/>
    <col min="11521" max="11521" width="10.875" style="147" customWidth="1"/>
    <col min="11522" max="11529" width="8.75" style="147" customWidth="1"/>
    <col min="11530" max="11776" width="9" style="147"/>
    <col min="11777" max="11777" width="10.875" style="147" customWidth="1"/>
    <col min="11778" max="11785" width="8.75" style="147" customWidth="1"/>
    <col min="11786" max="12032" width="9" style="147"/>
    <col min="12033" max="12033" width="10.875" style="147" customWidth="1"/>
    <col min="12034" max="12041" width="8.75" style="147" customWidth="1"/>
    <col min="12042" max="12288" width="9" style="147"/>
    <col min="12289" max="12289" width="10.875" style="147" customWidth="1"/>
    <col min="12290" max="12297" width="8.75" style="147" customWidth="1"/>
    <col min="12298" max="12544" width="9" style="147"/>
    <col min="12545" max="12545" width="10.875" style="147" customWidth="1"/>
    <col min="12546" max="12553" width="8.75" style="147" customWidth="1"/>
    <col min="12554" max="12800" width="9" style="147"/>
    <col min="12801" max="12801" width="10.875" style="147" customWidth="1"/>
    <col min="12802" max="12809" width="8.75" style="147" customWidth="1"/>
    <col min="12810" max="13056" width="9" style="147"/>
    <col min="13057" max="13057" width="10.875" style="147" customWidth="1"/>
    <col min="13058" max="13065" width="8.75" style="147" customWidth="1"/>
    <col min="13066" max="13312" width="9" style="147"/>
    <col min="13313" max="13313" width="10.875" style="147" customWidth="1"/>
    <col min="13314" max="13321" width="8.75" style="147" customWidth="1"/>
    <col min="13322" max="13568" width="9" style="147"/>
    <col min="13569" max="13569" width="10.875" style="147" customWidth="1"/>
    <col min="13570" max="13577" width="8.75" style="147" customWidth="1"/>
    <col min="13578" max="13824" width="9" style="147"/>
    <col min="13825" max="13825" width="10.875" style="147" customWidth="1"/>
    <col min="13826" max="13833" width="8.75" style="147" customWidth="1"/>
    <col min="13834" max="14080" width="9" style="147"/>
    <col min="14081" max="14081" width="10.875" style="147" customWidth="1"/>
    <col min="14082" max="14089" width="8.75" style="147" customWidth="1"/>
    <col min="14090" max="14336" width="9" style="147"/>
    <col min="14337" max="14337" width="10.875" style="147" customWidth="1"/>
    <col min="14338" max="14345" width="8.75" style="147" customWidth="1"/>
    <col min="14346" max="14592" width="9" style="147"/>
    <col min="14593" max="14593" width="10.875" style="147" customWidth="1"/>
    <col min="14594" max="14601" width="8.75" style="147" customWidth="1"/>
    <col min="14602" max="14848" width="9" style="147"/>
    <col min="14849" max="14849" width="10.875" style="147" customWidth="1"/>
    <col min="14850" max="14857" width="8.75" style="147" customWidth="1"/>
    <col min="14858" max="15104" width="9" style="147"/>
    <col min="15105" max="15105" width="10.875" style="147" customWidth="1"/>
    <col min="15106" max="15113" width="8.75" style="147" customWidth="1"/>
    <col min="15114" max="15360" width="9" style="147"/>
    <col min="15361" max="15361" width="10.875" style="147" customWidth="1"/>
    <col min="15362" max="15369" width="8.75" style="147" customWidth="1"/>
    <col min="15370" max="15616" width="9" style="147"/>
    <col min="15617" max="15617" width="10.875" style="147" customWidth="1"/>
    <col min="15618" max="15625" width="8.75" style="147" customWidth="1"/>
    <col min="15626" max="15872" width="9" style="147"/>
    <col min="15873" max="15873" width="10.875" style="147" customWidth="1"/>
    <col min="15874" max="15881" width="8.75" style="147" customWidth="1"/>
    <col min="15882" max="16128" width="9" style="147"/>
    <col min="16129" max="16129" width="10.875" style="147" customWidth="1"/>
    <col min="16130" max="16137" width="8.75" style="147" customWidth="1"/>
    <col min="16138" max="16384" width="9" style="147"/>
  </cols>
  <sheetData>
    <row r="1" spans="1:13" ht="20.25" customHeight="1" x14ac:dyDescent="0.3">
      <c r="A1" s="220" t="s">
        <v>147</v>
      </c>
      <c r="B1" s="220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" customHeigh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20.25" customHeight="1" x14ac:dyDescent="0.3">
      <c r="A3" s="259" t="s">
        <v>82</v>
      </c>
      <c r="B3" s="259"/>
      <c r="C3" s="148"/>
      <c r="D3" s="148"/>
      <c r="E3" s="148"/>
      <c r="F3" s="148"/>
      <c r="G3" s="148"/>
      <c r="H3" s="148"/>
      <c r="I3" s="148"/>
      <c r="J3" s="39"/>
      <c r="K3" s="39"/>
      <c r="L3" s="39"/>
      <c r="M3" s="39"/>
    </row>
    <row r="4" spans="1:13" s="38" customFormat="1" ht="24" customHeight="1" x14ac:dyDescent="0.3">
      <c r="A4" s="262" t="s">
        <v>48</v>
      </c>
      <c r="B4" s="260" t="s">
        <v>146</v>
      </c>
      <c r="C4" s="260"/>
      <c r="D4" s="260" t="s">
        <v>145</v>
      </c>
      <c r="E4" s="260"/>
      <c r="F4" s="260" t="s">
        <v>144</v>
      </c>
      <c r="G4" s="260"/>
      <c r="H4" s="260" t="s">
        <v>143</v>
      </c>
      <c r="I4" s="261"/>
    </row>
    <row r="5" spans="1:13" s="38" customFormat="1" ht="24" customHeight="1" x14ac:dyDescent="0.3">
      <c r="A5" s="262"/>
      <c r="B5" s="149" t="s">
        <v>73</v>
      </c>
      <c r="C5" s="149" t="s">
        <v>74</v>
      </c>
      <c r="D5" s="149" t="s">
        <v>73</v>
      </c>
      <c r="E5" s="149" t="s">
        <v>74</v>
      </c>
      <c r="F5" s="149" t="s">
        <v>73</v>
      </c>
      <c r="G5" s="149" t="s">
        <v>74</v>
      </c>
      <c r="H5" s="149" t="s">
        <v>73</v>
      </c>
      <c r="I5" s="150" t="s">
        <v>74</v>
      </c>
    </row>
    <row r="6" spans="1:13" ht="24.95" customHeight="1" x14ac:dyDescent="0.3">
      <c r="A6" s="78" t="s">
        <v>8</v>
      </c>
      <c r="B6" s="60">
        <v>5154457.07</v>
      </c>
      <c r="C6" s="61">
        <v>1028819.52</v>
      </c>
      <c r="D6" s="61">
        <v>1333118.78</v>
      </c>
      <c r="E6" s="61">
        <v>35659.22</v>
      </c>
      <c r="F6" s="61">
        <v>1239794.1399999999</v>
      </c>
      <c r="G6" s="61">
        <v>78377.899999999994</v>
      </c>
      <c r="H6" s="61">
        <v>2581544.15</v>
      </c>
      <c r="I6" s="65">
        <v>914782.4</v>
      </c>
      <c r="J6" s="146"/>
      <c r="K6" s="146"/>
      <c r="L6" s="146"/>
      <c r="M6" s="146"/>
    </row>
    <row r="7" spans="1:13" ht="24.95" customHeight="1" x14ac:dyDescent="0.3">
      <c r="A7" s="79" t="s">
        <v>42</v>
      </c>
      <c r="B7" s="60">
        <v>5164531</v>
      </c>
      <c r="C7" s="61">
        <v>1068572</v>
      </c>
      <c r="D7" s="61">
        <v>1397740</v>
      </c>
      <c r="E7" s="61">
        <v>109969</v>
      </c>
      <c r="F7" s="61">
        <v>1065390</v>
      </c>
      <c r="G7" s="61">
        <v>132523</v>
      </c>
      <c r="H7" s="61">
        <v>2701401</v>
      </c>
      <c r="I7" s="65">
        <v>826080</v>
      </c>
      <c r="J7" s="146"/>
      <c r="K7" s="146"/>
      <c r="L7" s="146"/>
      <c r="M7" s="146"/>
    </row>
    <row r="8" spans="1:13" ht="24.95" customHeight="1" x14ac:dyDescent="0.3">
      <c r="A8" s="112" t="s">
        <v>43</v>
      </c>
      <c r="B8" s="60">
        <v>3723821</v>
      </c>
      <c r="C8" s="61">
        <v>908020</v>
      </c>
      <c r="D8" s="61">
        <v>1099318</v>
      </c>
      <c r="E8" s="61">
        <v>7904</v>
      </c>
      <c r="F8" s="61">
        <v>1098658</v>
      </c>
      <c r="G8" s="61">
        <v>78614</v>
      </c>
      <c r="H8" s="61">
        <v>1525845</v>
      </c>
      <c r="I8" s="65">
        <v>821502</v>
      </c>
      <c r="J8" s="146"/>
      <c r="K8" s="146"/>
      <c r="L8" s="146"/>
      <c r="M8" s="146"/>
    </row>
    <row r="9" spans="1:13" ht="24.95" customHeight="1" x14ac:dyDescent="0.3">
      <c r="A9" s="79" t="s">
        <v>111</v>
      </c>
      <c r="B9" s="60">
        <v>4124039</v>
      </c>
      <c r="C9" s="61">
        <v>865476</v>
      </c>
      <c r="D9" s="61">
        <v>1212631</v>
      </c>
      <c r="E9" s="61">
        <v>7582</v>
      </c>
      <c r="F9" s="61">
        <v>1286386</v>
      </c>
      <c r="G9" s="61">
        <v>26861</v>
      </c>
      <c r="H9" s="61">
        <v>1625022</v>
      </c>
      <c r="I9" s="65">
        <v>831033</v>
      </c>
      <c r="J9" s="146"/>
      <c r="K9" s="146"/>
      <c r="L9" s="146"/>
      <c r="M9" s="146"/>
    </row>
    <row r="10" spans="1:13" s="15" customFormat="1" ht="24.95" customHeight="1" x14ac:dyDescent="0.3">
      <c r="A10" s="79" t="s">
        <v>115</v>
      </c>
      <c r="B10" s="178">
        <v>5095618</v>
      </c>
      <c r="C10" s="175">
        <v>901152</v>
      </c>
      <c r="D10" s="175">
        <v>1232966</v>
      </c>
      <c r="E10" s="175">
        <v>4620</v>
      </c>
      <c r="F10" s="175">
        <v>1302527</v>
      </c>
      <c r="G10" s="175">
        <v>56117</v>
      </c>
      <c r="H10" s="175">
        <v>2560124</v>
      </c>
      <c r="I10" s="179">
        <v>840415</v>
      </c>
      <c r="J10" s="5"/>
      <c r="K10" s="5"/>
      <c r="L10" s="5"/>
      <c r="M10" s="5"/>
    </row>
    <row r="11" spans="1:13" ht="23.25" customHeight="1" x14ac:dyDescent="0.3">
      <c r="A11" s="154" t="s">
        <v>149</v>
      </c>
      <c r="B11" s="203">
        <v>5299218</v>
      </c>
      <c r="C11" s="202">
        <v>876702</v>
      </c>
      <c r="D11" s="202">
        <v>1198414</v>
      </c>
      <c r="E11" s="202">
        <v>1919</v>
      </c>
      <c r="F11" s="202">
        <v>1299281</v>
      </c>
      <c r="G11" s="202">
        <v>55621</v>
      </c>
      <c r="H11" s="202">
        <v>2801523</v>
      </c>
      <c r="I11" s="204">
        <v>819162</v>
      </c>
      <c r="J11" s="146"/>
      <c r="K11" s="146"/>
      <c r="L11" s="146"/>
      <c r="M11" s="146"/>
    </row>
    <row r="12" spans="1:13" ht="21.75" customHeight="1" x14ac:dyDescent="0.3">
      <c r="D12" s="40"/>
      <c r="E12" s="40"/>
      <c r="F12" s="40"/>
      <c r="G12" s="40"/>
      <c r="H12" s="40"/>
      <c r="I12" s="40"/>
    </row>
    <row r="13" spans="1:13" x14ac:dyDescent="0.3">
      <c r="A13" s="205" t="s">
        <v>129</v>
      </c>
      <c r="B13" s="205"/>
      <c r="C13" s="141"/>
    </row>
  </sheetData>
  <mergeCells count="8">
    <mergeCell ref="A13:B13"/>
    <mergeCell ref="F4:G4"/>
    <mergeCell ref="H4:I4"/>
    <mergeCell ref="A1:B1"/>
    <mergeCell ref="A3:B3"/>
    <mergeCell ref="A4:A5"/>
    <mergeCell ref="B4:C4"/>
    <mergeCell ref="D4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1.자동차등록(교통과)</vt:lpstr>
      <vt:lpstr>2.업종별 운수업체(교통과)</vt:lpstr>
      <vt:lpstr>3.주차장(교통과)</vt:lpstr>
      <vt:lpstr>4.관광사업체 등록(문화홍보과)</vt:lpstr>
      <vt:lpstr>5.우편시설(서대구우체국)</vt:lpstr>
      <vt:lpstr>6.우편물 취급(서대구우체국)</vt:lpstr>
      <vt:lpstr>7.우편요금 수입(서대구우체국)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2020-04-24T05:56:40Z</cp:lastPrinted>
  <dcterms:created xsi:type="dcterms:W3CDTF">2015-01-12T01:06:59Z</dcterms:created>
  <dcterms:modified xsi:type="dcterms:W3CDTF">2020-04-24T09:02:00Z</dcterms:modified>
</cp:coreProperties>
</file>